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190" tabRatio="499" activeTab="0"/>
  </bookViews>
  <sheets>
    <sheet name="Gd_livre" sheetId="1" r:id="rId1"/>
    <sheet name="Compte_resultat GLOBAL" sheetId="2" r:id="rId2"/>
    <sheet name="Compte_resultat 1 " sheetId="3" r:id="rId3"/>
    <sheet name="Compte_resultat 2" sheetId="4" r:id="rId4"/>
    <sheet name="PREVISIONNEL global" sheetId="5" r:id="rId5"/>
    <sheet name="PREVISIONNEL 1" sheetId="6" r:id="rId6"/>
    <sheet name="PREVISIONNEL 2" sheetId="7" r:id="rId7"/>
    <sheet name="Plan_comptable_simplifié" sheetId="8" r:id="rId8"/>
    <sheet name="Feuil1" sheetId="9" r:id="rId9"/>
  </sheets>
  <definedNames>
    <definedName name="_xlnm.Print_Area" localSheetId="2">'Compte_resultat 1 '!$A$1:$F$58</definedName>
    <definedName name="_xlnm.Print_Area" localSheetId="3">'Compte_resultat 2'!$A$1:$F$58</definedName>
    <definedName name="_xlnm.Print_Area" localSheetId="1">'Compte_resultat GLOBAL'!$A$1:$F$58</definedName>
    <definedName name="_xlnm.Print_Area" localSheetId="0">'Gd_livre'!$A$1:$E$34</definedName>
  </definedNames>
  <calcPr fullCalcOnLoad="1"/>
</workbook>
</file>

<file path=xl/sharedStrings.xml><?xml version="1.0" encoding="utf-8"?>
<sst xmlns="http://schemas.openxmlformats.org/spreadsheetml/2006/main" count="515" uniqueCount="136">
  <si>
    <t>CHARGES</t>
  </si>
  <si>
    <t>TOTAL</t>
  </si>
  <si>
    <t>PRODUITS</t>
  </si>
  <si>
    <t>I. Charges directes affectées à l’action</t>
  </si>
  <si>
    <t>I. Ressources directes affectées à l’action</t>
  </si>
  <si>
    <t>60 - Achat</t>
  </si>
  <si>
    <t>61 - Services extérieurs</t>
  </si>
  <si>
    <t>Etat: (précisez le(s) ministère(s) sollicité(s)</t>
  </si>
  <si>
    <t xml:space="preserve">Locations </t>
  </si>
  <si>
    <t>Entretien, réparation, maintenance</t>
  </si>
  <si>
    <t>Assurance</t>
  </si>
  <si>
    <t>- autres</t>
  </si>
  <si>
    <t>Documentation</t>
  </si>
  <si>
    <t>62 - Autres services extérieurs</t>
  </si>
  <si>
    <t>Déplacements, missions, réceptions</t>
  </si>
  <si>
    <t>Intercommunalité(s)</t>
  </si>
  <si>
    <t>Commune(s):</t>
  </si>
  <si>
    <t>63 - Impôts et taxes</t>
  </si>
  <si>
    <t xml:space="preserve">Impôts et taxes sur rémunération </t>
  </si>
  <si>
    <t>64- Charges de personnel</t>
  </si>
  <si>
    <t>Rémunération des personnels</t>
  </si>
  <si>
    <t>75 - Autres produits de gestion courante</t>
  </si>
  <si>
    <t>Charges sociales</t>
  </si>
  <si>
    <t>Autres charges de personnel</t>
  </si>
  <si>
    <t>65- Autres charges de gestion courante</t>
  </si>
  <si>
    <t>76 - Produits financiers</t>
  </si>
  <si>
    <t>66- Charges financières</t>
  </si>
  <si>
    <t>77- Produits exceptionnels</t>
  </si>
  <si>
    <t>67- Charges exceptionnelles</t>
  </si>
  <si>
    <t>78 – Reprises sur amortissements et provisions</t>
  </si>
  <si>
    <t>68- Dotation aux amortissements</t>
  </si>
  <si>
    <t>79 – Transfert de Charges</t>
  </si>
  <si>
    <t>Total des charges</t>
  </si>
  <si>
    <t>Total des produits</t>
  </si>
  <si>
    <t>86- Emplois contributions volontaires en nature</t>
  </si>
  <si>
    <t>87 - Contributions volontaires en nature</t>
  </si>
  <si>
    <t>Secours en nature</t>
  </si>
  <si>
    <t>Bénévolat</t>
  </si>
  <si>
    <t>Prestations en nature</t>
  </si>
  <si>
    <t>Personnel bénévole</t>
  </si>
  <si>
    <t>Dons en nature</t>
  </si>
  <si>
    <t xml:space="preserve">TOTAL </t>
  </si>
  <si>
    <t>DATE</t>
  </si>
  <si>
    <t>DEBIT</t>
  </si>
  <si>
    <t>CREDIT</t>
  </si>
  <si>
    <t xml:space="preserve">TOTAUX </t>
  </si>
  <si>
    <t>70 – Vente de produits finis, de marchandises, de prestations de services, marchandises</t>
  </si>
  <si>
    <t>Région :</t>
  </si>
  <si>
    <t>Rémunérations intermédiaires et honoraires</t>
  </si>
  <si>
    <t>Organismes Sociaux :</t>
  </si>
  <si>
    <t>Autres impôts et taxes</t>
  </si>
  <si>
    <t>Aide l'emploi (ASP….)</t>
  </si>
  <si>
    <t>Autres établissements publics</t>
  </si>
  <si>
    <t>60 - Achats</t>
  </si>
  <si>
    <t>Achats titres fédéraux</t>
  </si>
  <si>
    <t>Prestations de Service</t>
  </si>
  <si>
    <t>Achat de matériel</t>
  </si>
  <si>
    <t>61 - Services Extérieurs</t>
  </si>
  <si>
    <t>Location</t>
  </si>
  <si>
    <t>Entretien et réparations</t>
  </si>
  <si>
    <t>Primes d'Assurance</t>
  </si>
  <si>
    <t>62 - Autres Services Extérieurs</t>
  </si>
  <si>
    <t>Personnel extérieur à l'entreprise</t>
  </si>
  <si>
    <t>Publicité, publications, relations publiques</t>
  </si>
  <si>
    <t>Voyages et déplacements</t>
  </si>
  <si>
    <t>Réceptions</t>
  </si>
  <si>
    <t>Frais postaux et de télécommunications</t>
  </si>
  <si>
    <t>Services bancaires et assimilés</t>
  </si>
  <si>
    <t>Divers</t>
  </si>
  <si>
    <t>Concours divers (cotisations)</t>
  </si>
  <si>
    <t>63. Impots, taxes et versements assimilés</t>
  </si>
  <si>
    <t>Impots et taxes sur rémunération</t>
  </si>
  <si>
    <t>Autres impots et taxes</t>
  </si>
  <si>
    <t>64. Charges de Personnel</t>
  </si>
  <si>
    <t>Rémunération du Personnel</t>
  </si>
  <si>
    <t>Autres charges sociales</t>
  </si>
  <si>
    <t>65. Autres Charges de Gestion Courante</t>
  </si>
  <si>
    <t>Redevances pour concessions (brevets, logiciels….)</t>
  </si>
  <si>
    <t>Autres charges de gesion couante</t>
  </si>
  <si>
    <t>66. Charges Financiéres</t>
  </si>
  <si>
    <t>67. Charges Exceptionnelles</t>
  </si>
  <si>
    <t>68. Dotation aux amortissements</t>
  </si>
  <si>
    <t>70 - Ventes de Produits Fabriqués, Prestations de Services, Marchandises</t>
  </si>
  <si>
    <t>Ventes titres fédéraux</t>
  </si>
  <si>
    <t>74 - Subventions d'Exploitation</t>
  </si>
  <si>
    <t>Etat</t>
  </si>
  <si>
    <t>DDCSPP (CNDS…)</t>
  </si>
  <si>
    <t>Autres subventions d'Etat</t>
  </si>
  <si>
    <t>Régions</t>
  </si>
  <si>
    <t>Départements</t>
  </si>
  <si>
    <t>Intercommunalité</t>
  </si>
  <si>
    <t>Communes</t>
  </si>
  <si>
    <t>Organismes Sociaux</t>
  </si>
  <si>
    <t>Fonds Européens</t>
  </si>
  <si>
    <t>Produits divers de gestion courante</t>
  </si>
  <si>
    <t>78 - Reprises sur amortissements et provisions</t>
  </si>
  <si>
    <t>86 - Emplois des contributions volontaires en nature</t>
  </si>
  <si>
    <t>Mise à disposition de biens et prestations</t>
  </si>
  <si>
    <r>
      <t>74- Subventions d’exploitation</t>
    </r>
    <r>
      <rPr>
        <b/>
        <sz val="10"/>
        <rFont val="Arial"/>
        <family val="2"/>
      </rPr>
      <t>(1)</t>
    </r>
  </si>
  <si>
    <t>Mise à disposition gratuite de biens, prestations</t>
  </si>
  <si>
    <t>ACTIF</t>
  </si>
  <si>
    <t>PASSIF</t>
  </si>
  <si>
    <t>TOTAL PASSIF</t>
  </si>
  <si>
    <t>Compte courant Caisse Epargne</t>
  </si>
  <si>
    <t xml:space="preserve">TOTAL ACTIF </t>
  </si>
  <si>
    <t>Produits constatés d'avance</t>
  </si>
  <si>
    <t>Charges constatées d'avance</t>
  </si>
  <si>
    <t>Dettes fournisseurs et comptes rattachés</t>
  </si>
  <si>
    <t>Clients et comptes rattachés</t>
  </si>
  <si>
    <t>Charges sur exercices antérieurs</t>
  </si>
  <si>
    <t>Livret A Caisse Epargne</t>
  </si>
  <si>
    <t>- Autres produits de gestion courante (participations)</t>
  </si>
  <si>
    <t xml:space="preserve"> </t>
  </si>
  <si>
    <t>COMPTE</t>
  </si>
  <si>
    <t>LIBELLE</t>
  </si>
  <si>
    <t>solde bancaire au</t>
  </si>
  <si>
    <t xml:space="preserve">Grand Livre </t>
  </si>
  <si>
    <t xml:space="preserve">BILAN </t>
  </si>
  <si>
    <t xml:space="preserve">Résultat de l'exercice </t>
  </si>
  <si>
    <t>Fonds associatifs</t>
  </si>
  <si>
    <t xml:space="preserve">Prestations de services </t>
  </si>
  <si>
    <t xml:space="preserve">Achats matières et fournitures </t>
  </si>
  <si>
    <t xml:space="preserve">Autres fournitures </t>
  </si>
  <si>
    <t xml:space="preserve">Publicité, publication </t>
  </si>
  <si>
    <t xml:space="preserve">Déplacements, missions, réceptions </t>
  </si>
  <si>
    <t xml:space="preserve">Frais Postaux </t>
  </si>
  <si>
    <t>Cotisations</t>
  </si>
  <si>
    <t xml:space="preserve">Services bancaires </t>
  </si>
  <si>
    <t>Subventions reversées</t>
  </si>
  <si>
    <t xml:space="preserve">Département </t>
  </si>
  <si>
    <t>CG, communication, publicité</t>
  </si>
  <si>
    <t>Intérêts bancaire</t>
  </si>
  <si>
    <t>- Autres produits de gestion courante</t>
  </si>
  <si>
    <t xml:space="preserve">- DDCSPP </t>
  </si>
  <si>
    <t xml:space="preserve">Missions 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</si>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</sst>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#,##0.00&quot; €&quot;"/>
    <numFmt numFmtId="166" formatCode="#,##0.00\ &quot;€&quot;"/>
    <numFmt numFmtId="167" formatCode="#,##0.00\ _€"/>
    <numFmt numFmtId="168" formatCode="[$-40C]dddd\ d\ mmmm\ yyyy"/>
    <numFmt numFmtId="169" formatCode="mmm\-yyyy"/>
  </numFmts>
  <fonts count="4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omic Sans MS"/>
      <family val="4"/>
    </font>
    <font>
      <sz val="11"/>
      <color indexed="8"/>
      <name val="Comic Sans MS"/>
      <family val="4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Comic Sans MS"/>
      <family val="4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2" fontId="8" fillId="0" borderId="10" xfId="0" applyNumberFormat="1" applyFont="1" applyBorder="1" applyAlignment="1" applyProtection="1">
      <alignment wrapText="1"/>
      <protection/>
    </xf>
    <xf numFmtId="0" fontId="9" fillId="0" borderId="11" xfId="0" applyFont="1" applyBorder="1" applyAlignment="1" applyProtection="1">
      <alignment horizontal="right" wrapText="1"/>
      <protection/>
    </xf>
    <xf numFmtId="165" fontId="10" fillId="33" borderId="11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 wrapText="1"/>
      <protection/>
    </xf>
    <xf numFmtId="165" fontId="0" fillId="0" borderId="11" xfId="0" applyNumberFormat="1" applyFont="1" applyFill="1" applyBorder="1" applyAlignment="1" applyProtection="1">
      <alignment horizontal="right" wrapText="1"/>
      <protection/>
    </xf>
    <xf numFmtId="164" fontId="0" fillId="0" borderId="14" xfId="0" applyNumberFormat="1" applyFont="1" applyFill="1" applyBorder="1" applyAlignment="1" applyProtection="1">
      <alignment horizontal="right" wrapText="1"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10" xfId="0" applyNumberFormat="1" applyFont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wrapText="1"/>
      <protection/>
    </xf>
    <xf numFmtId="165" fontId="0" fillId="0" borderId="11" xfId="0" applyNumberFormat="1" applyFont="1" applyBorder="1" applyAlignment="1" applyProtection="1">
      <alignment horizontal="right" wrapText="1"/>
      <protection/>
    </xf>
    <xf numFmtId="165" fontId="11" fillId="33" borderId="10" xfId="0" applyNumberFormat="1" applyFont="1" applyFill="1" applyBorder="1" applyAlignment="1" applyProtection="1">
      <alignment wrapText="1"/>
      <protection/>
    </xf>
    <xf numFmtId="165" fontId="11" fillId="33" borderId="11" xfId="0" applyNumberFormat="1" applyFont="1" applyFill="1" applyBorder="1" applyAlignment="1" applyProtection="1">
      <alignment wrapText="1"/>
      <protection/>
    </xf>
    <xf numFmtId="164" fontId="0" fillId="0" borderId="14" xfId="0" applyNumberFormat="1" applyFont="1" applyFill="1" applyBorder="1" applyAlignment="1" applyProtection="1">
      <alignment/>
      <protection/>
    </xf>
    <xf numFmtId="164" fontId="11" fillId="0" borderId="11" xfId="0" applyNumberFormat="1" applyFont="1" applyBorder="1" applyAlignment="1" applyProtection="1">
      <alignment wrapText="1"/>
      <protection/>
    </xf>
    <xf numFmtId="165" fontId="0" fillId="0" borderId="11" xfId="0" applyNumberFormat="1" applyFont="1" applyFill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64" fontId="0" fillId="0" borderId="11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wrapText="1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11" xfId="0" applyNumberFormat="1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7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/>
      <protection/>
    </xf>
    <xf numFmtId="164" fontId="0" fillId="0" borderId="14" xfId="0" applyNumberFormat="1" applyFont="1" applyBorder="1" applyAlignment="1" applyProtection="1">
      <alignment wrapText="1"/>
      <protection/>
    </xf>
    <xf numFmtId="164" fontId="12" fillId="34" borderId="14" xfId="0" applyNumberFormat="1" applyFont="1" applyFill="1" applyBorder="1" applyAlignment="1" applyProtection="1">
      <alignment horizontal="right" wrapText="1"/>
      <protection/>
    </xf>
    <xf numFmtId="164" fontId="0" fillId="0" borderId="11" xfId="0" applyNumberFormat="1" applyFont="1" applyBorder="1" applyAlignment="1" applyProtection="1">
      <alignment horizontal="right" wrapText="1"/>
      <protection/>
    </xf>
    <xf numFmtId="165" fontId="10" fillId="33" borderId="10" xfId="0" applyNumberFormat="1" applyFont="1" applyFill="1" applyBorder="1" applyAlignment="1" applyProtection="1">
      <alignment wrapText="1"/>
      <protection/>
    </xf>
    <xf numFmtId="164" fontId="10" fillId="34" borderId="11" xfId="0" applyNumberFormat="1" applyFont="1" applyFill="1" applyBorder="1" applyAlignment="1" applyProtection="1">
      <alignment wrapText="1"/>
      <protection/>
    </xf>
    <xf numFmtId="165" fontId="13" fillId="34" borderId="10" xfId="0" applyNumberFormat="1" applyFont="1" applyFill="1" applyBorder="1" applyAlignment="1" applyProtection="1">
      <alignment horizontal="right" wrapText="1"/>
      <protection/>
    </xf>
    <xf numFmtId="165" fontId="13" fillId="34" borderId="11" xfId="0" applyNumberFormat="1" applyFont="1" applyFill="1" applyBorder="1" applyAlignment="1" applyProtection="1">
      <alignment horizontal="right" wrapText="1"/>
      <protection/>
    </xf>
    <xf numFmtId="164" fontId="13" fillId="34" borderId="14" xfId="0" applyNumberFormat="1" applyFont="1" applyFill="1" applyBorder="1" applyAlignment="1" applyProtection="1">
      <alignment horizontal="right" wrapText="1"/>
      <protection/>
    </xf>
    <xf numFmtId="164" fontId="13" fillId="34" borderId="11" xfId="0" applyNumberFormat="1" applyFont="1" applyFill="1" applyBorder="1" applyAlignment="1" applyProtection="1">
      <alignment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35" borderId="2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 wrapText="1"/>
      <protection/>
    </xf>
    <xf numFmtId="166" fontId="8" fillId="0" borderId="15" xfId="0" applyNumberFormat="1" applyFont="1" applyBorder="1" applyAlignment="1" applyProtection="1">
      <alignment/>
      <protection/>
    </xf>
    <xf numFmtId="165" fontId="14" fillId="0" borderId="18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166" fontId="14" fillId="0" borderId="21" xfId="0" applyNumberFormat="1" applyFont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/>
      <protection/>
    </xf>
    <xf numFmtId="166" fontId="15" fillId="35" borderId="23" xfId="0" applyNumberFormat="1" applyFont="1" applyFill="1" applyBorder="1" applyAlignment="1" applyProtection="1">
      <alignment vertical="center"/>
      <protection/>
    </xf>
    <xf numFmtId="0" fontId="15" fillId="35" borderId="24" xfId="0" applyNumberFormat="1" applyFont="1" applyFill="1" applyBorder="1" applyAlignment="1" applyProtection="1">
      <alignment vertical="center"/>
      <protection/>
    </xf>
    <xf numFmtId="165" fontId="15" fillId="35" borderId="20" xfId="0" applyNumberFormat="1" applyFont="1" applyFill="1" applyBorder="1" applyAlignment="1" applyProtection="1">
      <alignment horizontal="left" vertical="center"/>
      <protection/>
    </xf>
    <xf numFmtId="166" fontId="15" fillId="35" borderId="24" xfId="0" applyNumberFormat="1" applyFont="1" applyFill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15" xfId="0" applyFont="1" applyBorder="1" applyAlignment="1">
      <alignment/>
    </xf>
    <xf numFmtId="166" fontId="8" fillId="0" borderId="22" xfId="0" applyNumberFormat="1" applyFont="1" applyBorder="1" applyAlignment="1" applyProtection="1">
      <alignment/>
      <protection/>
    </xf>
    <xf numFmtId="166" fontId="0" fillId="0" borderId="0" xfId="0" applyNumberFormat="1" applyAlignment="1">
      <alignment/>
    </xf>
    <xf numFmtId="44" fontId="8" fillId="0" borderId="15" xfId="0" applyNumberFormat="1" applyFont="1" applyBorder="1" applyAlignment="1" applyProtection="1">
      <alignment vertical="center"/>
      <protection/>
    </xf>
    <xf numFmtId="166" fontId="8" fillId="0" borderId="15" xfId="0" applyNumberFormat="1" applyFont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37" borderId="0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2" fontId="4" fillId="36" borderId="0" xfId="0" applyNumberFormat="1" applyFont="1" applyFill="1" applyBorder="1" applyAlignment="1" applyProtection="1">
      <alignment horizontal="center" vertical="center"/>
      <protection/>
    </xf>
    <xf numFmtId="2" fontId="4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wrapText="1"/>
      <protection/>
    </xf>
    <xf numFmtId="0" fontId="8" fillId="0" borderId="35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10" fillId="33" borderId="34" xfId="0" applyFont="1" applyFill="1" applyBorder="1" applyAlignment="1" applyProtection="1">
      <alignment horizontal="left" vertical="top" wrapText="1"/>
      <protection/>
    </xf>
    <xf numFmtId="0" fontId="10" fillId="33" borderId="35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165" fontId="10" fillId="33" borderId="10" xfId="0" applyNumberFormat="1" applyFont="1" applyFill="1" applyBorder="1" applyAlignment="1" applyProtection="1">
      <alignment horizontal="right" vertical="top" wrapText="1"/>
      <protection/>
    </xf>
    <xf numFmtId="164" fontId="0" fillId="0" borderId="10" xfId="0" applyNumberFormat="1" applyFont="1" applyFill="1" applyBorder="1" applyAlignment="1" applyProtection="1">
      <alignment horizontal="left" vertical="top" wrapText="1"/>
      <protection/>
    </xf>
    <xf numFmtId="0" fontId="11" fillId="33" borderId="34" xfId="0" applyFont="1" applyFill="1" applyBorder="1" applyAlignment="1" applyProtection="1">
      <alignment horizontal="left" vertical="top" wrapText="1"/>
      <protection/>
    </xf>
    <xf numFmtId="0" fontId="11" fillId="33" borderId="35" xfId="0" applyFont="1" applyFill="1" applyBorder="1" applyAlignment="1" applyProtection="1">
      <alignment horizontal="left" vertical="top" wrapText="1"/>
      <protection/>
    </xf>
    <xf numFmtId="0" fontId="1" fillId="34" borderId="34" xfId="0" applyFont="1" applyFill="1" applyBorder="1" applyAlignment="1" applyProtection="1">
      <alignment horizontal="left" vertical="top" wrapText="1"/>
      <protection/>
    </xf>
    <xf numFmtId="0" fontId="1" fillId="34" borderId="35" xfId="0" applyFont="1" applyFill="1" applyBorder="1" applyAlignment="1" applyProtection="1">
      <alignment horizontal="left" vertical="top" wrapText="1"/>
      <protection/>
    </xf>
    <xf numFmtId="0" fontId="11" fillId="33" borderId="36" xfId="0" applyFont="1" applyFill="1" applyBorder="1" applyAlignment="1" applyProtection="1">
      <alignment horizontal="left" vertical="top" wrapText="1"/>
      <protection/>
    </xf>
    <xf numFmtId="0" fontId="11" fillId="33" borderId="37" xfId="0" applyFont="1" applyFill="1" applyBorder="1" applyAlignment="1" applyProtection="1">
      <alignment horizontal="left" vertical="top" wrapText="1"/>
      <protection/>
    </xf>
    <xf numFmtId="0" fontId="11" fillId="33" borderId="30" xfId="0" applyFont="1" applyFill="1" applyBorder="1" applyAlignment="1" applyProtection="1">
      <alignment horizontal="left" vertical="top" wrapText="1"/>
      <protection/>
    </xf>
    <xf numFmtId="0" fontId="1" fillId="34" borderId="38" xfId="0" applyFont="1" applyFill="1" applyBorder="1" applyAlignment="1" applyProtection="1">
      <alignment horizontal="left" vertical="top" wrapText="1"/>
      <protection/>
    </xf>
    <xf numFmtId="0" fontId="1" fillId="34" borderId="39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35" borderId="26" xfId="0" applyNumberFormat="1" applyFont="1" applyFill="1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I14" sqref="I14"/>
    </sheetView>
  </sheetViews>
  <sheetFormatPr defaultColWidth="11.421875" defaultRowHeight="12.75"/>
  <cols>
    <col min="1" max="1" width="13.7109375" style="103" customWidth="1"/>
    <col min="2" max="2" width="11.421875" style="52" customWidth="1"/>
    <col min="3" max="3" width="57.00390625" style="103" bestFit="1" customWidth="1"/>
    <col min="4" max="5" width="12.7109375" style="103" customWidth="1"/>
    <col min="6" max="6" width="10.421875" style="52" customWidth="1"/>
    <col min="7" max="11" width="10.421875" style="97" customWidth="1"/>
    <col min="12" max="13" width="10.421875" style="52" customWidth="1"/>
    <col min="14" max="16384" width="11.421875" style="52" customWidth="1"/>
  </cols>
  <sheetData>
    <row r="1" spans="1:11" ht="30.75" customHeight="1">
      <c r="A1" s="106" t="s">
        <v>116</v>
      </c>
      <c r="B1" s="106"/>
      <c r="C1" s="106"/>
      <c r="D1" s="106"/>
      <c r="E1" s="106"/>
      <c r="F1" s="87"/>
      <c r="G1" s="88">
        <v>601</v>
      </c>
      <c r="H1" s="88">
        <f aca="true" t="shared" si="0" ref="H1:H33">SUMIF(B$1:B$65536,G1,D$1:D$65536)</f>
        <v>0</v>
      </c>
      <c r="I1" s="89"/>
      <c r="J1" s="90">
        <v>701</v>
      </c>
      <c r="K1" s="90">
        <f aca="true" t="shared" si="1" ref="K1:K16">SUMIF(B$1:B$65536,J1,E$1:E$65536)</f>
        <v>0</v>
      </c>
    </row>
    <row r="2" spans="1:11" ht="30.75" customHeight="1">
      <c r="A2" s="2"/>
      <c r="B2" s="91"/>
      <c r="C2" s="2"/>
      <c r="D2" s="2"/>
      <c r="E2" s="2"/>
      <c r="F2" s="2"/>
      <c r="G2" s="88">
        <v>604</v>
      </c>
      <c r="H2" s="88">
        <f t="shared" si="0"/>
        <v>0</v>
      </c>
      <c r="I2" s="89"/>
      <c r="J2" s="90">
        <v>7411</v>
      </c>
      <c r="K2" s="90">
        <f t="shared" si="1"/>
        <v>0</v>
      </c>
    </row>
    <row r="3" spans="1:11" ht="25.5" customHeight="1">
      <c r="A3" s="50" t="s">
        <v>42</v>
      </c>
      <c r="B3" s="86" t="s">
        <v>113</v>
      </c>
      <c r="C3" s="92" t="s">
        <v>114</v>
      </c>
      <c r="D3" s="93" t="s">
        <v>43</v>
      </c>
      <c r="E3" s="93" t="s">
        <v>44</v>
      </c>
      <c r="F3" s="94"/>
      <c r="G3" s="88">
        <v>6063</v>
      </c>
      <c r="H3" s="88">
        <f t="shared" si="0"/>
        <v>0</v>
      </c>
      <c r="I3" s="89"/>
      <c r="J3" s="90">
        <v>7412</v>
      </c>
      <c r="K3" s="90">
        <f t="shared" si="1"/>
        <v>0</v>
      </c>
    </row>
    <row r="4" spans="1:11" ht="25.5" customHeight="1">
      <c r="A4" s="50"/>
      <c r="B4" s="85"/>
      <c r="C4" s="92" t="s">
        <v>115</v>
      </c>
      <c r="D4" s="93"/>
      <c r="E4" s="93"/>
      <c r="F4" s="94"/>
      <c r="G4" s="88">
        <v>6064</v>
      </c>
      <c r="H4" s="88">
        <f t="shared" si="0"/>
        <v>0</v>
      </c>
      <c r="I4" s="89"/>
      <c r="J4" s="95">
        <v>742</v>
      </c>
      <c r="K4" s="90">
        <f t="shared" si="1"/>
        <v>0</v>
      </c>
    </row>
    <row r="5" spans="1:11" ht="33" customHeight="1">
      <c r="A5" s="50"/>
      <c r="B5" s="85"/>
      <c r="C5" s="92"/>
      <c r="D5" s="93"/>
      <c r="E5" s="93"/>
      <c r="F5" s="94"/>
      <c r="G5" s="88">
        <v>607</v>
      </c>
      <c r="H5" s="88">
        <f t="shared" si="0"/>
        <v>0</v>
      </c>
      <c r="I5" s="89"/>
      <c r="J5" s="95">
        <v>743</v>
      </c>
      <c r="K5" s="90">
        <f t="shared" si="1"/>
        <v>0</v>
      </c>
    </row>
    <row r="6" spans="1:11" ht="30.75" customHeight="1">
      <c r="A6" s="50"/>
      <c r="B6" s="85"/>
      <c r="C6" s="92"/>
      <c r="D6" s="93"/>
      <c r="E6" s="93"/>
      <c r="F6" s="94"/>
      <c r="G6" s="88">
        <v>613</v>
      </c>
      <c r="H6" s="88">
        <f t="shared" si="0"/>
        <v>0</v>
      </c>
      <c r="I6" s="89"/>
      <c r="J6" s="95">
        <v>744</v>
      </c>
      <c r="K6" s="90">
        <f t="shared" si="1"/>
        <v>0</v>
      </c>
    </row>
    <row r="7" spans="1:11" ht="30.75" customHeight="1">
      <c r="A7" s="50"/>
      <c r="B7" s="85"/>
      <c r="C7" s="92"/>
      <c r="D7" s="93"/>
      <c r="E7" s="93"/>
      <c r="F7" s="94"/>
      <c r="G7" s="88">
        <v>615</v>
      </c>
      <c r="H7" s="88">
        <f t="shared" si="0"/>
        <v>0</v>
      </c>
      <c r="I7" s="89"/>
      <c r="J7" s="95">
        <v>745</v>
      </c>
      <c r="K7" s="90">
        <f t="shared" si="1"/>
        <v>0</v>
      </c>
    </row>
    <row r="8" spans="1:11" ht="30.75" customHeight="1">
      <c r="A8" s="50"/>
      <c r="B8" s="85"/>
      <c r="C8" s="92"/>
      <c r="D8" s="93"/>
      <c r="E8" s="93"/>
      <c r="F8" s="94"/>
      <c r="G8" s="88">
        <v>616</v>
      </c>
      <c r="H8" s="88">
        <f t="shared" si="0"/>
        <v>0</v>
      </c>
      <c r="I8" s="89"/>
      <c r="J8" s="95">
        <v>746</v>
      </c>
      <c r="K8" s="90">
        <f t="shared" si="1"/>
        <v>0</v>
      </c>
    </row>
    <row r="9" spans="1:11" ht="30.75" customHeight="1">
      <c r="A9" s="50"/>
      <c r="B9" s="85"/>
      <c r="C9" s="92"/>
      <c r="D9" s="93"/>
      <c r="E9" s="93"/>
      <c r="F9" s="94"/>
      <c r="G9" s="88">
        <v>6181</v>
      </c>
      <c r="H9" s="88">
        <f t="shared" si="0"/>
        <v>0</v>
      </c>
      <c r="I9" s="89"/>
      <c r="J9" s="95">
        <v>747</v>
      </c>
      <c r="K9" s="90">
        <f t="shared" si="1"/>
        <v>0</v>
      </c>
    </row>
    <row r="10" spans="1:11" ht="30.75" customHeight="1">
      <c r="A10" s="50"/>
      <c r="B10" s="85"/>
      <c r="C10" s="92"/>
      <c r="D10" s="93"/>
      <c r="E10" s="93"/>
      <c r="F10" s="94"/>
      <c r="G10" s="88">
        <v>621</v>
      </c>
      <c r="H10" s="88">
        <f t="shared" si="0"/>
        <v>0</v>
      </c>
      <c r="I10" s="89"/>
      <c r="J10" s="95">
        <v>748</v>
      </c>
      <c r="K10" s="90">
        <f t="shared" si="1"/>
        <v>0</v>
      </c>
    </row>
    <row r="11" spans="1:11" ht="30.75" customHeight="1">
      <c r="A11" s="50"/>
      <c r="B11" s="85"/>
      <c r="C11" s="92"/>
      <c r="D11" s="93"/>
      <c r="E11" s="93"/>
      <c r="F11" s="94"/>
      <c r="G11" s="88">
        <v>623</v>
      </c>
      <c r="H11" s="88">
        <f t="shared" si="0"/>
        <v>0</v>
      </c>
      <c r="I11" s="89"/>
      <c r="J11" s="95">
        <v>749</v>
      </c>
      <c r="K11" s="90">
        <f t="shared" si="1"/>
        <v>0</v>
      </c>
    </row>
    <row r="12" spans="1:11" ht="30.75" customHeight="1">
      <c r="A12" s="50"/>
      <c r="B12" s="85"/>
      <c r="C12" s="92"/>
      <c r="D12" s="93"/>
      <c r="E12" s="93"/>
      <c r="F12" s="94"/>
      <c r="G12" s="96">
        <v>6251</v>
      </c>
      <c r="H12" s="88">
        <f t="shared" si="0"/>
        <v>0</v>
      </c>
      <c r="I12" s="89"/>
      <c r="J12" s="90">
        <v>758</v>
      </c>
      <c r="K12" s="90">
        <f t="shared" si="1"/>
        <v>0</v>
      </c>
    </row>
    <row r="13" spans="1:11" ht="30.75" customHeight="1">
      <c r="A13" s="50"/>
      <c r="B13" s="85"/>
      <c r="C13" s="92"/>
      <c r="D13" s="93"/>
      <c r="E13" s="93"/>
      <c r="F13" s="94"/>
      <c r="G13" s="88">
        <v>6256</v>
      </c>
      <c r="H13" s="88">
        <f t="shared" si="0"/>
        <v>0</v>
      </c>
      <c r="I13" s="89"/>
      <c r="J13" s="90">
        <v>76</v>
      </c>
      <c r="K13" s="90">
        <f t="shared" si="1"/>
        <v>0</v>
      </c>
    </row>
    <row r="14" spans="1:11" ht="30.75" customHeight="1">
      <c r="A14" s="50"/>
      <c r="B14" s="85"/>
      <c r="C14" s="92"/>
      <c r="D14" s="93"/>
      <c r="E14" s="93"/>
      <c r="F14" s="94"/>
      <c r="G14" s="88">
        <v>6257</v>
      </c>
      <c r="H14" s="88">
        <f t="shared" si="0"/>
        <v>0</v>
      </c>
      <c r="I14" s="89"/>
      <c r="J14" s="95">
        <v>77</v>
      </c>
      <c r="K14" s="90">
        <f t="shared" si="1"/>
        <v>0</v>
      </c>
    </row>
    <row r="15" spans="1:11" ht="30.75" customHeight="1">
      <c r="A15" s="50"/>
      <c r="B15" s="85"/>
      <c r="C15" s="92"/>
      <c r="D15" s="93"/>
      <c r="E15" s="93"/>
      <c r="F15" s="94"/>
      <c r="G15" s="88">
        <v>626</v>
      </c>
      <c r="H15" s="88">
        <f t="shared" si="0"/>
        <v>0</v>
      </c>
      <c r="I15" s="89"/>
      <c r="J15" s="90">
        <v>78</v>
      </c>
      <c r="K15" s="90">
        <f t="shared" si="1"/>
        <v>0</v>
      </c>
    </row>
    <row r="16" spans="1:11" ht="30.75" customHeight="1">
      <c r="A16" s="50"/>
      <c r="B16" s="85"/>
      <c r="C16" s="92"/>
      <c r="D16" s="93"/>
      <c r="E16" s="93"/>
      <c r="F16" s="94"/>
      <c r="G16" s="88">
        <v>627</v>
      </c>
      <c r="H16" s="88">
        <f t="shared" si="0"/>
        <v>0</v>
      </c>
      <c r="I16" s="89"/>
      <c r="J16" s="90">
        <v>79</v>
      </c>
      <c r="K16" s="90">
        <f t="shared" si="1"/>
        <v>0</v>
      </c>
    </row>
    <row r="17" spans="1:11" ht="30.75" customHeight="1">
      <c r="A17" s="50"/>
      <c r="B17" s="85"/>
      <c r="C17" s="92"/>
      <c r="D17" s="93"/>
      <c r="E17" s="93"/>
      <c r="F17" s="94"/>
      <c r="G17" s="88">
        <v>6281</v>
      </c>
      <c r="H17" s="88">
        <f t="shared" si="0"/>
        <v>0</v>
      </c>
      <c r="I17" s="89"/>
      <c r="J17" s="89"/>
      <c r="K17" s="89"/>
    </row>
    <row r="18" spans="1:11" ht="30.75" customHeight="1">
      <c r="A18" s="50"/>
      <c r="B18" s="85"/>
      <c r="C18" s="92"/>
      <c r="D18" s="93"/>
      <c r="E18" s="93"/>
      <c r="F18" s="94"/>
      <c r="G18" s="88">
        <v>633</v>
      </c>
      <c r="H18" s="88">
        <f t="shared" si="0"/>
        <v>0</v>
      </c>
      <c r="I18" s="89"/>
      <c r="J18" s="89"/>
      <c r="K18" s="89"/>
    </row>
    <row r="19" spans="1:11" ht="30.75" customHeight="1">
      <c r="A19" s="50"/>
      <c r="B19" s="85"/>
      <c r="C19" s="92"/>
      <c r="D19" s="93"/>
      <c r="E19" s="93"/>
      <c r="F19" s="94"/>
      <c r="G19" s="88">
        <v>635</v>
      </c>
      <c r="H19" s="88">
        <f t="shared" si="0"/>
        <v>0</v>
      </c>
      <c r="I19" s="89"/>
      <c r="J19" s="89"/>
      <c r="K19" s="89"/>
    </row>
    <row r="20" spans="1:11" ht="30.75" customHeight="1">
      <c r="A20" s="50"/>
      <c r="B20" s="85"/>
      <c r="C20" s="92"/>
      <c r="D20" s="93"/>
      <c r="E20" s="93"/>
      <c r="F20" s="94"/>
      <c r="G20" s="88">
        <v>641</v>
      </c>
      <c r="H20" s="88">
        <f t="shared" si="0"/>
        <v>0</v>
      </c>
      <c r="I20" s="89"/>
      <c r="J20" s="89"/>
      <c r="K20" s="89"/>
    </row>
    <row r="21" spans="1:11" ht="30.75" customHeight="1">
      <c r="A21" s="50"/>
      <c r="B21" s="85"/>
      <c r="C21" s="92"/>
      <c r="D21" s="93"/>
      <c r="E21" s="93"/>
      <c r="F21" s="94"/>
      <c r="G21" s="88">
        <v>645</v>
      </c>
      <c r="H21" s="88">
        <f t="shared" si="0"/>
        <v>0</v>
      </c>
      <c r="I21" s="89"/>
      <c r="J21" s="89"/>
      <c r="K21" s="89"/>
    </row>
    <row r="22" spans="1:11" ht="30.75" customHeight="1">
      <c r="A22" s="50"/>
      <c r="B22" s="85"/>
      <c r="C22" s="92"/>
      <c r="D22" s="93"/>
      <c r="E22" s="93"/>
      <c r="F22" s="94"/>
      <c r="G22" s="88">
        <v>647</v>
      </c>
      <c r="H22" s="88">
        <f t="shared" si="0"/>
        <v>0</v>
      </c>
      <c r="I22" s="89"/>
      <c r="J22" s="89"/>
      <c r="K22" s="89"/>
    </row>
    <row r="23" spans="1:8" ht="30.75" customHeight="1">
      <c r="A23" s="50"/>
      <c r="B23" s="85"/>
      <c r="C23" s="92"/>
      <c r="D23" s="93"/>
      <c r="E23" s="93"/>
      <c r="F23" s="94"/>
      <c r="G23" s="88">
        <v>657</v>
      </c>
      <c r="H23" s="88">
        <f t="shared" si="0"/>
        <v>0</v>
      </c>
    </row>
    <row r="24" spans="1:11" ht="30.75" customHeight="1">
      <c r="A24" s="50"/>
      <c r="B24" s="85"/>
      <c r="C24" s="92"/>
      <c r="D24" s="93"/>
      <c r="E24" s="93"/>
      <c r="F24" s="94"/>
      <c r="G24" s="88">
        <v>658</v>
      </c>
      <c r="H24" s="88">
        <f t="shared" si="0"/>
        <v>0</v>
      </c>
      <c r="I24" s="89"/>
      <c r="J24" s="89"/>
      <c r="K24" s="89"/>
    </row>
    <row r="25" spans="1:11" ht="30.75" customHeight="1">
      <c r="A25" s="50"/>
      <c r="B25" s="85"/>
      <c r="C25" s="92"/>
      <c r="D25" s="93"/>
      <c r="E25" s="93"/>
      <c r="F25" s="94"/>
      <c r="G25" s="88">
        <v>66</v>
      </c>
      <c r="H25" s="88">
        <f t="shared" si="0"/>
        <v>0</v>
      </c>
      <c r="I25" s="89"/>
      <c r="J25" s="89"/>
      <c r="K25" s="89"/>
    </row>
    <row r="26" spans="1:8" ht="30.75" customHeight="1">
      <c r="A26" s="50"/>
      <c r="B26" s="85"/>
      <c r="C26" s="92"/>
      <c r="D26" s="93"/>
      <c r="E26" s="93"/>
      <c r="F26" s="94"/>
      <c r="G26" s="88">
        <v>67</v>
      </c>
      <c r="H26" s="88">
        <f t="shared" si="0"/>
        <v>0</v>
      </c>
    </row>
    <row r="27" spans="1:11" ht="30.75" customHeight="1">
      <c r="A27" s="50"/>
      <c r="B27" s="85"/>
      <c r="C27" s="92"/>
      <c r="D27" s="93"/>
      <c r="E27" s="93"/>
      <c r="F27" s="94"/>
      <c r="G27" s="88">
        <v>672</v>
      </c>
      <c r="H27" s="88">
        <f t="shared" si="0"/>
        <v>0</v>
      </c>
      <c r="I27" s="89"/>
      <c r="J27" s="89"/>
      <c r="K27" s="89"/>
    </row>
    <row r="28" spans="1:11" ht="30.75" customHeight="1">
      <c r="A28" s="50"/>
      <c r="B28" s="85"/>
      <c r="C28" s="92"/>
      <c r="D28" s="93"/>
      <c r="E28" s="93"/>
      <c r="F28" s="94"/>
      <c r="G28" s="88">
        <v>68</v>
      </c>
      <c r="H28" s="88">
        <f t="shared" si="0"/>
        <v>0</v>
      </c>
      <c r="I28" s="89"/>
      <c r="J28" s="89"/>
      <c r="K28" s="89"/>
    </row>
    <row r="29" spans="1:11" ht="30.75" customHeight="1">
      <c r="A29" s="50"/>
      <c r="B29" s="85"/>
      <c r="C29" s="92"/>
      <c r="D29" s="93"/>
      <c r="E29" s="93"/>
      <c r="G29" s="98">
        <v>860</v>
      </c>
      <c r="H29" s="88">
        <f t="shared" si="0"/>
        <v>0</v>
      </c>
      <c r="J29" s="99">
        <v>870</v>
      </c>
      <c r="K29" s="98">
        <f>SUMIF(B:B,J29,E:E)</f>
        <v>0</v>
      </c>
    </row>
    <row r="30" spans="1:11" ht="30.75" customHeight="1">
      <c r="A30" s="50"/>
      <c r="B30" s="85"/>
      <c r="C30" s="92"/>
      <c r="D30" s="93"/>
      <c r="E30" s="93"/>
      <c r="G30" s="98">
        <v>861</v>
      </c>
      <c r="H30" s="88">
        <f t="shared" si="0"/>
        <v>0</v>
      </c>
      <c r="J30" s="99">
        <v>871</v>
      </c>
      <c r="K30" s="98">
        <f>SUMIF(B:B,J30,E:E)</f>
        <v>0</v>
      </c>
    </row>
    <row r="31" spans="1:11" ht="30.75" customHeight="1">
      <c r="A31" s="50"/>
      <c r="B31" s="85"/>
      <c r="C31" s="92"/>
      <c r="D31" s="93"/>
      <c r="E31" s="93"/>
      <c r="G31" s="98">
        <v>864</v>
      </c>
      <c r="H31" s="88">
        <f t="shared" si="0"/>
        <v>0</v>
      </c>
      <c r="J31" s="99">
        <v>875</v>
      </c>
      <c r="K31" s="98">
        <f>SUMIF(B:B,J31,E:E)</f>
        <v>0</v>
      </c>
    </row>
    <row r="32" spans="1:8" ht="32.25" customHeight="1">
      <c r="A32" s="50"/>
      <c r="B32" s="85"/>
      <c r="C32" s="92"/>
      <c r="D32" s="93"/>
      <c r="E32" s="93"/>
      <c r="H32" s="88">
        <f t="shared" si="0"/>
        <v>0</v>
      </c>
    </row>
    <row r="33" spans="1:11" ht="30.75" customHeight="1">
      <c r="A33" s="50"/>
      <c r="B33" s="85"/>
      <c r="C33" s="92"/>
      <c r="D33" s="93"/>
      <c r="E33" s="93"/>
      <c r="G33" s="100" t="s">
        <v>1</v>
      </c>
      <c r="H33" s="88">
        <f t="shared" si="0"/>
        <v>0</v>
      </c>
      <c r="I33" s="89"/>
      <c r="J33" s="89"/>
      <c r="K33" s="101"/>
    </row>
    <row r="34" spans="1:8" ht="30.75" customHeight="1">
      <c r="A34" s="107" t="s">
        <v>45</v>
      </c>
      <c r="B34" s="107"/>
      <c r="C34" s="107"/>
      <c r="D34" s="102">
        <f>SUM(D4:D33)</f>
        <v>0</v>
      </c>
      <c r="E34" s="102">
        <f>SUM(E4:E33)</f>
        <v>0</v>
      </c>
      <c r="H34" s="89"/>
    </row>
    <row r="35" spans="7:11" ht="30.75" customHeight="1">
      <c r="G35" s="89"/>
      <c r="H35" s="89">
        <f>SUM(H1:H34)</f>
        <v>0</v>
      </c>
      <c r="K35" s="89">
        <f>SUM(K1:K34)</f>
        <v>0</v>
      </c>
    </row>
    <row r="36" ht="30.75" customHeight="1"/>
    <row r="37" ht="30.75" customHeight="1">
      <c r="D37" s="104"/>
    </row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spans="6:7" ht="30.75" customHeight="1">
      <c r="F45" s="103"/>
      <c r="G45" s="105"/>
    </row>
  </sheetData>
  <sheetProtection selectLockedCells="1" selectUnlockedCells="1"/>
  <mergeCells count="2">
    <mergeCell ref="A1:E1"/>
    <mergeCell ref="A34:C34"/>
  </mergeCells>
  <printOptions/>
  <pageMargins left="0.3937007874015748" right="0.3937007874015748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9" r:id="rId1"/>
  <headerFooter alignWithMargins="0">
    <oddFooter>&amp;LCRIB48/MS&amp;R&amp;D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workbookViewId="0" topLeftCell="A1">
      <selection activeCell="E21" sqref="E21"/>
    </sheetView>
  </sheetViews>
  <sheetFormatPr defaultColWidth="11.421875" defaultRowHeight="12.75"/>
  <cols>
    <col min="1" max="1" width="2.7109375" style="0" customWidth="1"/>
    <col min="2" max="2" width="40.7109375" style="0" customWidth="1"/>
    <col min="3" max="3" width="13.7109375" style="0" customWidth="1"/>
    <col min="4" max="4" width="2.7109375" style="0" customWidth="1"/>
    <col min="5" max="5" width="40.7109375" style="0" customWidth="1"/>
    <col min="6" max="6" width="13.710937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135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135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/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132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  <row r="46" spans="1:6" s="52" customFormat="1" ht="27.75" customHeight="1">
      <c r="A46" s="51"/>
      <c r="B46" s="127" t="s">
        <v>117</v>
      </c>
      <c r="C46" s="127"/>
      <c r="D46" s="127"/>
      <c r="E46" s="127"/>
      <c r="F46" s="127"/>
    </row>
    <row r="47" spans="1:6" s="52" customFormat="1" ht="27.75" customHeight="1">
      <c r="A47" s="51"/>
      <c r="B47" s="51"/>
      <c r="C47" s="51"/>
      <c r="D47" s="51"/>
      <c r="E47" s="51"/>
      <c r="F47" s="51"/>
    </row>
    <row r="48" spans="1:7" ht="27.75" customHeight="1">
      <c r="A48" s="4"/>
      <c r="B48" s="128" t="s">
        <v>100</v>
      </c>
      <c r="C48" s="129"/>
      <c r="D48" s="130"/>
      <c r="E48" s="128" t="s">
        <v>101</v>
      </c>
      <c r="F48" s="130"/>
      <c r="G48" s="52"/>
    </row>
    <row r="49" spans="1:6" ht="27.75" customHeight="1">
      <c r="A49" s="4"/>
      <c r="B49" s="68"/>
      <c r="C49" s="69"/>
      <c r="D49" s="70"/>
      <c r="E49" s="77"/>
      <c r="F49" s="78"/>
    </row>
    <row r="50" spans="1:6" ht="27.75" customHeight="1">
      <c r="A50" s="4"/>
      <c r="B50" s="63" t="s">
        <v>103</v>
      </c>
      <c r="C50" s="55">
        <f>Gd_livre!E34-Gd_livre!D34</f>
        <v>0</v>
      </c>
      <c r="D50" s="56"/>
      <c r="E50" s="57" t="s">
        <v>119</v>
      </c>
      <c r="F50" s="83"/>
    </row>
    <row r="51" spans="1:6" ht="27.75" customHeight="1">
      <c r="A51" s="4"/>
      <c r="B51" s="84"/>
      <c r="C51" s="60"/>
      <c r="D51" s="56"/>
      <c r="E51" s="72"/>
      <c r="F51" s="79"/>
    </row>
    <row r="52" spans="1:6" ht="27.75" customHeight="1">
      <c r="A52" s="4"/>
      <c r="B52" s="63" t="s">
        <v>110</v>
      </c>
      <c r="C52" s="55"/>
      <c r="D52" s="56"/>
      <c r="E52" s="59" t="s">
        <v>107</v>
      </c>
      <c r="F52" s="58"/>
    </row>
    <row r="53" spans="1:6" ht="27.75" customHeight="1">
      <c r="A53" s="4"/>
      <c r="B53" s="84"/>
      <c r="C53" s="60"/>
      <c r="D53" s="56"/>
      <c r="E53" s="72"/>
      <c r="F53" s="79"/>
    </row>
    <row r="54" spans="1:6" ht="27.75" customHeight="1">
      <c r="A54" s="4"/>
      <c r="B54" s="59" t="s">
        <v>108</v>
      </c>
      <c r="C54" s="55"/>
      <c r="D54" s="56"/>
      <c r="E54" s="59" t="s">
        <v>105</v>
      </c>
      <c r="F54" s="58"/>
    </row>
    <row r="55" spans="1:6" ht="27.75" customHeight="1">
      <c r="A55" s="4"/>
      <c r="B55" s="72"/>
      <c r="C55" s="60"/>
      <c r="D55" s="56"/>
      <c r="E55" s="72"/>
      <c r="F55" s="79"/>
    </row>
    <row r="56" spans="1:6" ht="27.75" customHeight="1">
      <c r="A56" s="4"/>
      <c r="B56" s="59" t="s">
        <v>106</v>
      </c>
      <c r="C56" s="55"/>
      <c r="D56" s="56"/>
      <c r="E56" s="63" t="s">
        <v>118</v>
      </c>
      <c r="F56" s="82"/>
    </row>
    <row r="57" spans="1:6" ht="27.75" customHeight="1">
      <c r="A57" s="4"/>
      <c r="B57" s="71"/>
      <c r="C57" s="61"/>
      <c r="D57" s="62"/>
      <c r="E57" s="71"/>
      <c r="F57" s="80"/>
    </row>
    <row r="58" spans="1:6" ht="27.75" customHeight="1">
      <c r="A58" s="4"/>
      <c r="B58" s="53" t="s">
        <v>104</v>
      </c>
      <c r="C58" s="64">
        <f>SUM(C49:C56)</f>
        <v>0</v>
      </c>
      <c r="D58" s="65"/>
      <c r="E58" s="66" t="s">
        <v>102</v>
      </c>
      <c r="F58" s="67">
        <f>SUM(F50:F56)</f>
        <v>0</v>
      </c>
    </row>
    <row r="61" ht="12.75">
      <c r="C61" s="81"/>
    </row>
    <row r="62" spans="2:7" ht="12.75">
      <c r="B62" s="73"/>
      <c r="C62" s="73"/>
      <c r="D62" s="73"/>
      <c r="E62" s="73"/>
      <c r="F62" s="73"/>
      <c r="G62" s="73"/>
    </row>
    <row r="63" spans="2:7" ht="16.5">
      <c r="B63" s="74"/>
      <c r="C63" s="75"/>
      <c r="D63" s="73"/>
      <c r="E63" s="73"/>
      <c r="F63" s="73"/>
      <c r="G63" s="73"/>
    </row>
    <row r="64" spans="2:7" ht="12.75">
      <c r="B64" s="73"/>
      <c r="C64" s="73"/>
      <c r="D64" s="73"/>
      <c r="E64" s="73"/>
      <c r="F64" s="73"/>
      <c r="G64" s="73"/>
    </row>
    <row r="65" spans="2:7" ht="16.5">
      <c r="B65" s="74"/>
      <c r="C65" s="75"/>
      <c r="D65" s="75"/>
      <c r="E65" s="73"/>
      <c r="F65" s="73"/>
      <c r="G65" s="73"/>
    </row>
    <row r="66" spans="2:7" ht="12.75">
      <c r="B66" s="73"/>
      <c r="C66" s="73"/>
      <c r="D66" s="73"/>
      <c r="E66" s="73"/>
      <c r="F66" s="73"/>
      <c r="G66" s="73"/>
    </row>
    <row r="67" spans="2:7" ht="12.75">
      <c r="B67" s="73"/>
      <c r="C67" s="73"/>
      <c r="D67" s="73"/>
      <c r="E67" s="76"/>
      <c r="F67" s="73"/>
      <c r="G67" s="73"/>
    </row>
    <row r="68" spans="2:7" ht="12.75">
      <c r="B68" s="73"/>
      <c r="C68" s="73"/>
      <c r="D68" s="73"/>
      <c r="E68" s="73"/>
      <c r="F68" s="73"/>
      <c r="G68" s="73"/>
    </row>
  </sheetData>
  <sheetProtection selectLockedCells="1" selectUnlockedCells="1"/>
  <mergeCells count="32">
    <mergeCell ref="A39:B39"/>
    <mergeCell ref="A40:B40"/>
    <mergeCell ref="D40:E40"/>
    <mergeCell ref="A44:B44"/>
    <mergeCell ref="B46:F46"/>
    <mergeCell ref="B48:D48"/>
    <mergeCell ref="E48:F48"/>
    <mergeCell ref="D31:E31"/>
    <mergeCell ref="A33:B33"/>
    <mergeCell ref="D33:E33"/>
    <mergeCell ref="A35:B35"/>
    <mergeCell ref="D35:E35"/>
    <mergeCell ref="A37:B37"/>
    <mergeCell ref="D37:E37"/>
    <mergeCell ref="D20:E20"/>
    <mergeCell ref="A22:B22"/>
    <mergeCell ref="D22:E22"/>
    <mergeCell ref="A25:B25"/>
    <mergeCell ref="D28:E28"/>
    <mergeCell ref="A30:B30"/>
    <mergeCell ref="D8:E8"/>
    <mergeCell ref="A9:B9"/>
    <mergeCell ref="D10:E10"/>
    <mergeCell ref="D14:E14"/>
    <mergeCell ref="A15:B15"/>
    <mergeCell ref="D16:E16"/>
    <mergeCell ref="A2:B2"/>
    <mergeCell ref="A3:B3"/>
    <mergeCell ref="D3:E3"/>
    <mergeCell ref="A4:B4"/>
    <mergeCell ref="D4:E5"/>
    <mergeCell ref="F4:F5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&amp;LCRIB48/MS&amp;R&amp;D</oddFooter>
  </headerFooter>
  <rowBreaks count="1" manualBreakCount="1">
    <brk id="44" max="5" man="1"/>
  </rowBreaks>
  <colBreaks count="1" manualBreakCount="1">
    <brk id="1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workbookViewId="0" topLeftCell="A19">
      <selection activeCell="E12" sqref="E12"/>
    </sheetView>
  </sheetViews>
  <sheetFormatPr defaultColWidth="11.421875" defaultRowHeight="12.75"/>
  <cols>
    <col min="1" max="1" width="2.7109375" style="0" customWidth="1"/>
    <col min="2" max="2" width="40.7109375" style="0" customWidth="1"/>
    <col min="3" max="3" width="13.7109375" style="0" customWidth="1"/>
    <col min="4" max="4" width="2.7109375" style="0" customWidth="1"/>
    <col min="5" max="5" width="40.7109375" style="0" customWidth="1"/>
    <col min="6" max="6" width="13.710937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133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11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 t="s">
        <v>130</v>
      </c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111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  <row r="46" spans="1:6" s="52" customFormat="1" ht="27.75" customHeight="1">
      <c r="A46" s="51"/>
      <c r="B46" s="127" t="s">
        <v>117</v>
      </c>
      <c r="C46" s="127"/>
      <c r="D46" s="127"/>
      <c r="E46" s="127"/>
      <c r="F46" s="127"/>
    </row>
    <row r="47" spans="1:6" s="52" customFormat="1" ht="27.75" customHeight="1">
      <c r="A47" s="51"/>
      <c r="B47" s="51"/>
      <c r="C47" s="51"/>
      <c r="D47" s="51"/>
      <c r="E47" s="51"/>
      <c r="F47" s="51"/>
    </row>
    <row r="48" spans="1:7" ht="27.75" customHeight="1">
      <c r="A48" s="4"/>
      <c r="B48" s="128" t="s">
        <v>100</v>
      </c>
      <c r="C48" s="129"/>
      <c r="D48" s="130"/>
      <c r="E48" s="128" t="s">
        <v>101</v>
      </c>
      <c r="F48" s="130"/>
      <c r="G48" s="52"/>
    </row>
    <row r="49" spans="1:6" ht="27.75" customHeight="1">
      <c r="A49" s="4"/>
      <c r="B49" s="68"/>
      <c r="C49" s="69"/>
      <c r="D49" s="70"/>
      <c r="E49" s="77"/>
      <c r="F49" s="78"/>
    </row>
    <row r="50" spans="1:6" ht="27.75" customHeight="1">
      <c r="A50" s="4"/>
      <c r="B50" s="63" t="s">
        <v>103</v>
      </c>
      <c r="C50" s="55">
        <f>Gd_livre!E34-Gd_livre!D34</f>
        <v>0</v>
      </c>
      <c r="D50" s="56"/>
      <c r="E50" s="57" t="s">
        <v>119</v>
      </c>
      <c r="F50" s="83"/>
    </row>
    <row r="51" spans="1:6" ht="27.75" customHeight="1">
      <c r="A51" s="4"/>
      <c r="B51" s="84"/>
      <c r="C51" s="60"/>
      <c r="D51" s="56"/>
      <c r="E51" s="72"/>
      <c r="F51" s="79"/>
    </row>
    <row r="52" spans="1:6" ht="27.75" customHeight="1">
      <c r="A52" s="4"/>
      <c r="B52" s="63" t="s">
        <v>110</v>
      </c>
      <c r="C52" s="55"/>
      <c r="D52" s="56"/>
      <c r="E52" s="59" t="s">
        <v>107</v>
      </c>
      <c r="F52" s="58"/>
    </row>
    <row r="53" spans="1:6" ht="27.75" customHeight="1">
      <c r="A53" s="4"/>
      <c r="B53" s="84"/>
      <c r="C53" s="60"/>
      <c r="D53" s="56"/>
      <c r="E53" s="72"/>
      <c r="F53" s="79"/>
    </row>
    <row r="54" spans="1:6" ht="27.75" customHeight="1">
      <c r="A54" s="4"/>
      <c r="B54" s="59" t="s">
        <v>108</v>
      </c>
      <c r="C54" s="55"/>
      <c r="D54" s="56"/>
      <c r="E54" s="59" t="s">
        <v>105</v>
      </c>
      <c r="F54" s="58"/>
    </row>
    <row r="55" spans="1:6" ht="27.75" customHeight="1">
      <c r="A55" s="4"/>
      <c r="B55" s="72"/>
      <c r="C55" s="60"/>
      <c r="D55" s="56"/>
      <c r="E55" s="72"/>
      <c r="F55" s="79"/>
    </row>
    <row r="56" spans="1:6" ht="27.75" customHeight="1">
      <c r="A56" s="4"/>
      <c r="B56" s="59" t="s">
        <v>106</v>
      </c>
      <c r="C56" s="55"/>
      <c r="D56" s="56"/>
      <c r="E56" s="63" t="s">
        <v>118</v>
      </c>
      <c r="F56" s="82"/>
    </row>
    <row r="57" spans="1:6" ht="27.75" customHeight="1">
      <c r="A57" s="4"/>
      <c r="B57" s="71"/>
      <c r="C57" s="61"/>
      <c r="D57" s="62"/>
      <c r="E57" s="71"/>
      <c r="F57" s="80"/>
    </row>
    <row r="58" spans="1:6" ht="27.75" customHeight="1">
      <c r="A58" s="4"/>
      <c r="B58" s="53" t="s">
        <v>104</v>
      </c>
      <c r="C58" s="64">
        <f>SUM(C49:C56)</f>
        <v>0</v>
      </c>
      <c r="D58" s="65"/>
      <c r="E58" s="66" t="s">
        <v>102</v>
      </c>
      <c r="F58" s="67">
        <f>SUM(F50:F56)</f>
        <v>0</v>
      </c>
    </row>
    <row r="61" ht="12.75">
      <c r="C61" s="81"/>
    </row>
    <row r="62" spans="2:7" ht="12.75">
      <c r="B62" s="73"/>
      <c r="C62" s="73"/>
      <c r="D62" s="73"/>
      <c r="E62" s="73"/>
      <c r="F62" s="73"/>
      <c r="G62" s="73"/>
    </row>
    <row r="63" spans="2:7" ht="16.5">
      <c r="B63" s="74"/>
      <c r="C63" s="75"/>
      <c r="D63" s="73"/>
      <c r="E63" s="73"/>
      <c r="F63" s="73"/>
      <c r="G63" s="73"/>
    </row>
    <row r="64" spans="2:7" ht="12.75">
      <c r="B64" s="73"/>
      <c r="C64" s="73"/>
      <c r="D64" s="73"/>
      <c r="E64" s="73"/>
      <c r="F64" s="73"/>
      <c r="G64" s="73"/>
    </row>
    <row r="65" spans="2:7" ht="16.5">
      <c r="B65" s="74"/>
      <c r="C65" s="75"/>
      <c r="D65" s="75"/>
      <c r="E65" s="73"/>
      <c r="F65" s="73"/>
      <c r="G65" s="73"/>
    </row>
    <row r="66" spans="2:7" ht="12.75">
      <c r="B66" s="73"/>
      <c r="C66" s="73"/>
      <c r="D66" s="73"/>
      <c r="E66" s="73"/>
      <c r="F66" s="73"/>
      <c r="G66" s="73"/>
    </row>
    <row r="67" spans="2:7" ht="12.75">
      <c r="B67" s="73"/>
      <c r="C67" s="73"/>
      <c r="D67" s="73"/>
      <c r="E67" s="76"/>
      <c r="F67" s="73"/>
      <c r="G67" s="73"/>
    </row>
    <row r="68" spans="2:7" ht="12.75">
      <c r="B68" s="73"/>
      <c r="C68" s="73"/>
      <c r="D68" s="73"/>
      <c r="E68" s="73"/>
      <c r="F68" s="73"/>
      <c r="G68" s="73"/>
    </row>
  </sheetData>
  <sheetProtection selectLockedCells="1" selectUnlockedCells="1"/>
  <mergeCells count="32">
    <mergeCell ref="D8:E8"/>
    <mergeCell ref="A9:B9"/>
    <mergeCell ref="F4:F5"/>
    <mergeCell ref="A2:B2"/>
    <mergeCell ref="A3:B3"/>
    <mergeCell ref="D3:E3"/>
    <mergeCell ref="A4:B4"/>
    <mergeCell ref="D4:E5"/>
    <mergeCell ref="A33:B33"/>
    <mergeCell ref="D33:E33"/>
    <mergeCell ref="A35:B35"/>
    <mergeCell ref="D20:E20"/>
    <mergeCell ref="A22:B22"/>
    <mergeCell ref="A39:B39"/>
    <mergeCell ref="D28:E28"/>
    <mergeCell ref="A30:B30"/>
    <mergeCell ref="D31:E31"/>
    <mergeCell ref="D10:E10"/>
    <mergeCell ref="D14:E14"/>
    <mergeCell ref="A15:B15"/>
    <mergeCell ref="D16:E16"/>
    <mergeCell ref="D22:E22"/>
    <mergeCell ref="A25:B25"/>
    <mergeCell ref="B46:F46"/>
    <mergeCell ref="E48:F48"/>
    <mergeCell ref="D35:E35"/>
    <mergeCell ref="A37:B37"/>
    <mergeCell ref="A44:B44"/>
    <mergeCell ref="D37:E37"/>
    <mergeCell ref="B48:D48"/>
    <mergeCell ref="A40:B40"/>
    <mergeCell ref="D40:E40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&amp;LCRIB48/MS&amp;R&amp;D</oddFooter>
  </headerFooter>
  <rowBreaks count="1" manualBreakCount="1">
    <brk id="44" max="5" man="1"/>
  </rowBreaks>
  <colBreaks count="1" manualBreakCount="1">
    <brk id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workbookViewId="0" topLeftCell="A7">
      <selection activeCell="E12" sqref="E12"/>
    </sheetView>
  </sheetViews>
  <sheetFormatPr defaultColWidth="11.421875" defaultRowHeight="12.75"/>
  <cols>
    <col min="1" max="1" width="2.7109375" style="0" customWidth="1"/>
    <col min="2" max="2" width="40.7109375" style="0" customWidth="1"/>
    <col min="3" max="3" width="13.7109375" style="0" customWidth="1"/>
    <col min="4" max="4" width="2.7109375" style="0" customWidth="1"/>
    <col min="5" max="5" width="40.7109375" style="0" customWidth="1"/>
    <col min="6" max="6" width="13.710937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133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11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 t="s">
        <v>130</v>
      </c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111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  <row r="46" spans="1:6" s="52" customFormat="1" ht="27.75" customHeight="1">
      <c r="A46" s="51"/>
      <c r="B46" s="127" t="s">
        <v>117</v>
      </c>
      <c r="C46" s="127"/>
      <c r="D46" s="127"/>
      <c r="E46" s="127"/>
      <c r="F46" s="127"/>
    </row>
    <row r="47" spans="1:6" s="52" customFormat="1" ht="27.75" customHeight="1">
      <c r="A47" s="51"/>
      <c r="B47" s="51"/>
      <c r="C47" s="51"/>
      <c r="D47" s="51"/>
      <c r="E47" s="51"/>
      <c r="F47" s="51"/>
    </row>
    <row r="48" spans="1:7" ht="27.75" customHeight="1">
      <c r="A48" s="4"/>
      <c r="B48" s="128" t="s">
        <v>100</v>
      </c>
      <c r="C48" s="129"/>
      <c r="D48" s="130"/>
      <c r="E48" s="128" t="s">
        <v>101</v>
      </c>
      <c r="F48" s="130"/>
      <c r="G48" s="52"/>
    </row>
    <row r="49" spans="1:6" ht="27.75" customHeight="1">
      <c r="A49" s="4"/>
      <c r="B49" s="68"/>
      <c r="C49" s="69"/>
      <c r="D49" s="70"/>
      <c r="E49" s="77"/>
      <c r="F49" s="78"/>
    </row>
    <row r="50" spans="1:6" ht="27.75" customHeight="1">
      <c r="A50" s="4"/>
      <c r="B50" s="63" t="s">
        <v>103</v>
      </c>
      <c r="C50" s="55">
        <f>Gd_livre!E34-Gd_livre!D34</f>
        <v>0</v>
      </c>
      <c r="D50" s="56"/>
      <c r="E50" s="57" t="s">
        <v>119</v>
      </c>
      <c r="F50" s="83"/>
    </row>
    <row r="51" spans="1:6" ht="27.75" customHeight="1">
      <c r="A51" s="4"/>
      <c r="B51" s="84"/>
      <c r="C51" s="60"/>
      <c r="D51" s="56"/>
      <c r="E51" s="72"/>
      <c r="F51" s="79"/>
    </row>
    <row r="52" spans="1:6" ht="27.75" customHeight="1">
      <c r="A52" s="4"/>
      <c r="B52" s="63" t="s">
        <v>110</v>
      </c>
      <c r="C52" s="55"/>
      <c r="D52" s="56"/>
      <c r="E52" s="59" t="s">
        <v>107</v>
      </c>
      <c r="F52" s="58"/>
    </row>
    <row r="53" spans="1:6" ht="27.75" customHeight="1">
      <c r="A53" s="4"/>
      <c r="B53" s="84"/>
      <c r="C53" s="60"/>
      <c r="D53" s="56"/>
      <c r="E53" s="72"/>
      <c r="F53" s="79"/>
    </row>
    <row r="54" spans="1:6" ht="27.75" customHeight="1">
      <c r="A54" s="4"/>
      <c r="B54" s="59" t="s">
        <v>108</v>
      </c>
      <c r="C54" s="55"/>
      <c r="D54" s="56"/>
      <c r="E54" s="59" t="s">
        <v>105</v>
      </c>
      <c r="F54" s="58"/>
    </row>
    <row r="55" spans="1:6" ht="27.75" customHeight="1">
      <c r="A55" s="4"/>
      <c r="B55" s="72"/>
      <c r="C55" s="60"/>
      <c r="D55" s="56"/>
      <c r="E55" s="72"/>
      <c r="F55" s="79"/>
    </row>
    <row r="56" spans="1:6" ht="27.75" customHeight="1">
      <c r="A56" s="4"/>
      <c r="B56" s="59" t="s">
        <v>106</v>
      </c>
      <c r="C56" s="55"/>
      <c r="D56" s="56"/>
      <c r="E56" s="63" t="s">
        <v>118</v>
      </c>
      <c r="F56" s="82"/>
    </row>
    <row r="57" spans="1:6" ht="27.75" customHeight="1">
      <c r="A57" s="4"/>
      <c r="B57" s="71"/>
      <c r="C57" s="61"/>
      <c r="D57" s="62"/>
      <c r="E57" s="71"/>
      <c r="F57" s="80"/>
    </row>
    <row r="58" spans="1:6" ht="27.75" customHeight="1">
      <c r="A58" s="4"/>
      <c r="B58" s="53" t="s">
        <v>104</v>
      </c>
      <c r="C58" s="64">
        <f>SUM(C49:C56)</f>
        <v>0</v>
      </c>
      <c r="D58" s="65"/>
      <c r="E58" s="66" t="s">
        <v>102</v>
      </c>
      <c r="F58" s="67">
        <f>SUM(F50:F56)</f>
        <v>0</v>
      </c>
    </row>
    <row r="61" ht="12.75">
      <c r="C61" s="81"/>
    </row>
    <row r="62" spans="2:7" ht="12.75">
      <c r="B62" s="73"/>
      <c r="C62" s="73"/>
      <c r="D62" s="73"/>
      <c r="E62" s="73"/>
      <c r="F62" s="73"/>
      <c r="G62" s="73"/>
    </row>
    <row r="63" spans="2:7" ht="16.5">
      <c r="B63" s="74"/>
      <c r="C63" s="75"/>
      <c r="D63" s="73"/>
      <c r="E63" s="73"/>
      <c r="F63" s="73"/>
      <c r="G63" s="73"/>
    </row>
    <row r="64" spans="2:7" ht="12.75">
      <c r="B64" s="73"/>
      <c r="C64" s="73"/>
      <c r="D64" s="73"/>
      <c r="E64" s="73"/>
      <c r="F64" s="73"/>
      <c r="G64" s="73"/>
    </row>
    <row r="65" spans="2:7" ht="16.5">
      <c r="B65" s="74"/>
      <c r="C65" s="75"/>
      <c r="D65" s="75"/>
      <c r="E65" s="73"/>
      <c r="F65" s="73"/>
      <c r="G65" s="73"/>
    </row>
    <row r="66" spans="2:7" ht="12.75">
      <c r="B66" s="73"/>
      <c r="C66" s="73"/>
      <c r="D66" s="73"/>
      <c r="E66" s="73"/>
      <c r="F66" s="73"/>
      <c r="G66" s="73"/>
    </row>
    <row r="67" spans="2:7" ht="12.75">
      <c r="B67" s="73"/>
      <c r="C67" s="73"/>
      <c r="D67" s="73"/>
      <c r="E67" s="76"/>
      <c r="F67" s="73"/>
      <c r="G67" s="73"/>
    </row>
    <row r="68" spans="2:7" ht="12.75">
      <c r="B68" s="73"/>
      <c r="C68" s="73"/>
      <c r="D68" s="73"/>
      <c r="E68" s="73"/>
      <c r="F68" s="73"/>
      <c r="G68" s="73"/>
    </row>
  </sheetData>
  <sheetProtection selectLockedCells="1" selectUnlockedCells="1"/>
  <mergeCells count="32">
    <mergeCell ref="A39:B39"/>
    <mergeCell ref="A40:B40"/>
    <mergeCell ref="D40:E40"/>
    <mergeCell ref="A44:B44"/>
    <mergeCell ref="B46:F46"/>
    <mergeCell ref="B48:D48"/>
    <mergeCell ref="E48:F48"/>
    <mergeCell ref="D31:E31"/>
    <mergeCell ref="A33:B33"/>
    <mergeCell ref="D33:E33"/>
    <mergeCell ref="A35:B35"/>
    <mergeCell ref="D35:E35"/>
    <mergeCell ref="A37:B37"/>
    <mergeCell ref="D37:E37"/>
    <mergeCell ref="D20:E20"/>
    <mergeCell ref="A22:B22"/>
    <mergeCell ref="D22:E22"/>
    <mergeCell ref="A25:B25"/>
    <mergeCell ref="D28:E28"/>
    <mergeCell ref="A30:B30"/>
    <mergeCell ref="D8:E8"/>
    <mergeCell ref="A9:B9"/>
    <mergeCell ref="D10:E10"/>
    <mergeCell ref="D14:E14"/>
    <mergeCell ref="A15:B15"/>
    <mergeCell ref="D16:E16"/>
    <mergeCell ref="A2:B2"/>
    <mergeCell ref="A3:B3"/>
    <mergeCell ref="D3:E3"/>
    <mergeCell ref="A4:B4"/>
    <mergeCell ref="D4:E5"/>
    <mergeCell ref="F4:F5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&amp;LCRIB48/MS&amp;R&amp;D</oddFooter>
  </headerFooter>
  <rowBreaks count="1" manualBreakCount="1">
    <brk id="44" max="5" man="1"/>
  </rowBreaks>
  <colBreaks count="1" manualBreakCount="1">
    <brk id="1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32">
      <selection activeCell="E12" sqref="E12"/>
    </sheetView>
  </sheetViews>
  <sheetFormatPr defaultColWidth="11.421875" defaultRowHeight="12.75"/>
  <cols>
    <col min="1" max="1" width="2.7109375" style="0" customWidth="1"/>
    <col min="2" max="2" width="36.28125" style="0" customWidth="1"/>
    <col min="3" max="3" width="12.140625" style="0" customWidth="1"/>
    <col min="4" max="4" width="2.7109375" style="0" customWidth="1"/>
    <col min="5" max="5" width="35.8515625" style="0" customWidth="1"/>
    <col min="6" max="6" width="10.710937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133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11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 t="s">
        <v>130</v>
      </c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111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</sheetData>
  <sheetProtection/>
  <mergeCells count="29">
    <mergeCell ref="A39:B39"/>
    <mergeCell ref="A40:B40"/>
    <mergeCell ref="D40:E40"/>
    <mergeCell ref="A44:B44"/>
    <mergeCell ref="D31:E31"/>
    <mergeCell ref="A33:B33"/>
    <mergeCell ref="D33:E33"/>
    <mergeCell ref="A35:B35"/>
    <mergeCell ref="D35:E35"/>
    <mergeCell ref="A37:B37"/>
    <mergeCell ref="D37:E37"/>
    <mergeCell ref="D20:E20"/>
    <mergeCell ref="A22:B22"/>
    <mergeCell ref="D22:E22"/>
    <mergeCell ref="A25:B25"/>
    <mergeCell ref="D28:E28"/>
    <mergeCell ref="A30:B30"/>
    <mergeCell ref="D8:E8"/>
    <mergeCell ref="A9:B9"/>
    <mergeCell ref="D10:E10"/>
    <mergeCell ref="D14:E14"/>
    <mergeCell ref="A15:B15"/>
    <mergeCell ref="D16:E16"/>
    <mergeCell ref="A2:B2"/>
    <mergeCell ref="A3:B3"/>
    <mergeCell ref="D3:E3"/>
    <mergeCell ref="A4:B4"/>
    <mergeCell ref="D4:E5"/>
    <mergeCell ref="F4:F5"/>
  </mergeCells>
  <printOptions/>
  <pageMargins left="0.25" right="0.25" top="0.75" bottom="0.75" header="0.3" footer="0.3"/>
  <pageSetup horizontalDpi="600" verticalDpi="600" orientation="portrait" paperSize="9" r:id="rId1"/>
  <headerFooter>
    <oddFooter>&amp;LCRIB48/MS&amp;R&amp;D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9">
      <selection activeCell="E12" sqref="E12"/>
    </sheetView>
  </sheetViews>
  <sheetFormatPr defaultColWidth="11.421875" defaultRowHeight="12.75"/>
  <cols>
    <col min="1" max="1" width="2.7109375" style="0" customWidth="1"/>
    <col min="2" max="2" width="35.57421875" style="0" customWidth="1"/>
    <col min="3" max="3" width="13.00390625" style="0" customWidth="1"/>
    <col min="4" max="4" width="2.7109375" style="0" customWidth="1"/>
    <col min="5" max="5" width="34.140625" style="0" customWidth="1"/>
    <col min="6" max="6" width="12.5742187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133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11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 t="s">
        <v>130</v>
      </c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111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</sheetData>
  <sheetProtection/>
  <mergeCells count="29">
    <mergeCell ref="A39:B39"/>
    <mergeCell ref="A40:B40"/>
    <mergeCell ref="D40:E40"/>
    <mergeCell ref="A44:B44"/>
    <mergeCell ref="D31:E31"/>
    <mergeCell ref="A33:B33"/>
    <mergeCell ref="D33:E33"/>
    <mergeCell ref="A35:B35"/>
    <mergeCell ref="D35:E35"/>
    <mergeCell ref="A37:B37"/>
    <mergeCell ref="D37:E37"/>
    <mergeCell ref="D20:E20"/>
    <mergeCell ref="A22:B22"/>
    <mergeCell ref="D22:E22"/>
    <mergeCell ref="A25:B25"/>
    <mergeCell ref="D28:E28"/>
    <mergeCell ref="A30:B30"/>
    <mergeCell ref="D8:E8"/>
    <mergeCell ref="A9:B9"/>
    <mergeCell ref="D10:E10"/>
    <mergeCell ref="D14:E14"/>
    <mergeCell ref="A15:B15"/>
    <mergeCell ref="D16:E16"/>
    <mergeCell ref="A2:B2"/>
    <mergeCell ref="A3:B3"/>
    <mergeCell ref="D3:E3"/>
    <mergeCell ref="A4:B4"/>
    <mergeCell ref="D4:E5"/>
    <mergeCell ref="F4:F5"/>
  </mergeCells>
  <printOptions/>
  <pageMargins left="0.25" right="0.25" top="0.75" bottom="0.75" header="0.3" footer="0.3"/>
  <pageSetup horizontalDpi="600" verticalDpi="600" orientation="portrait" paperSize="9" r:id="rId1"/>
  <headerFooter>
    <oddFooter>&amp;LCRIB48/MS&amp;R&amp;D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9">
      <selection activeCell="E12" sqref="E12"/>
    </sheetView>
  </sheetViews>
  <sheetFormatPr defaultColWidth="11.421875" defaultRowHeight="12.75"/>
  <cols>
    <col min="1" max="1" width="2.7109375" style="0" customWidth="1"/>
    <col min="2" max="2" width="35.28125" style="0" customWidth="1"/>
    <col min="3" max="3" width="11.00390625" style="0" customWidth="1"/>
    <col min="4" max="4" width="2.7109375" style="0" customWidth="1"/>
    <col min="5" max="5" width="36.28125" style="0" customWidth="1"/>
    <col min="6" max="6" width="12.140625" style="0" customWidth="1"/>
  </cols>
  <sheetData>
    <row r="1" ht="19.5" customHeight="1"/>
    <row r="2" spans="1:6" s="49" customFormat="1" ht="24.75" customHeight="1">
      <c r="A2" s="108" t="s">
        <v>0</v>
      </c>
      <c r="B2" s="109"/>
      <c r="C2" s="46" t="s">
        <v>1</v>
      </c>
      <c r="D2" s="47"/>
      <c r="E2" s="46" t="s">
        <v>2</v>
      </c>
      <c r="F2" s="48" t="s">
        <v>1</v>
      </c>
    </row>
    <row r="3" spans="1:6" ht="12.75" customHeight="1">
      <c r="A3" s="110" t="s">
        <v>3</v>
      </c>
      <c r="B3" s="111"/>
      <c r="C3" s="6"/>
      <c r="D3" s="112" t="s">
        <v>4</v>
      </c>
      <c r="E3" s="112"/>
      <c r="F3" s="5"/>
    </row>
    <row r="4" spans="1:6" ht="12.75" customHeight="1">
      <c r="A4" s="113" t="s">
        <v>5</v>
      </c>
      <c r="B4" s="114"/>
      <c r="C4" s="7">
        <f>SUM(C5:C8)</f>
        <v>0</v>
      </c>
      <c r="D4" s="115" t="s">
        <v>46</v>
      </c>
      <c r="E4" s="115"/>
      <c r="F4" s="116">
        <f>Gd_livre!K1</f>
        <v>0</v>
      </c>
    </row>
    <row r="5" spans="1:6" ht="15" customHeight="1">
      <c r="A5" s="8"/>
      <c r="B5" s="9" t="s">
        <v>120</v>
      </c>
      <c r="C5" s="10">
        <f>Gd_livre!H2</f>
        <v>0</v>
      </c>
      <c r="D5" s="115"/>
      <c r="E5" s="115"/>
      <c r="F5" s="116"/>
    </row>
    <row r="6" spans="1:6" ht="15" customHeight="1">
      <c r="A6" s="8"/>
      <c r="B6" s="9" t="s">
        <v>121</v>
      </c>
      <c r="C6" s="10">
        <f>Gd_livre!H1</f>
        <v>0</v>
      </c>
      <c r="D6" s="11"/>
      <c r="E6" s="12"/>
      <c r="F6" s="13"/>
    </row>
    <row r="7" spans="1:6" ht="15" customHeight="1">
      <c r="A7" s="8"/>
      <c r="B7" s="14" t="s">
        <v>122</v>
      </c>
      <c r="C7" s="10">
        <f>Gd_livre!H3+Gd_livre!H4+Gd_livre!H5</f>
        <v>0</v>
      </c>
      <c r="D7" s="11"/>
      <c r="E7" s="12"/>
      <c r="F7" s="13"/>
    </row>
    <row r="8" spans="1:6" ht="15" customHeight="1">
      <c r="A8" s="8"/>
      <c r="B8" s="15"/>
      <c r="C8" s="16"/>
      <c r="D8" s="115" t="s">
        <v>98</v>
      </c>
      <c r="E8" s="115"/>
      <c r="F8" s="40">
        <f>F10+F14+F16+F18+F20</f>
        <v>0</v>
      </c>
    </row>
    <row r="9" spans="1:6" ht="15" customHeight="1">
      <c r="A9" s="113" t="s">
        <v>6</v>
      </c>
      <c r="B9" s="114"/>
      <c r="C9" s="7">
        <f>SUM(C10:C14)</f>
        <v>0</v>
      </c>
      <c r="D9" s="19"/>
      <c r="E9" s="20"/>
      <c r="F9" s="13"/>
    </row>
    <row r="10" spans="1:6" ht="15" customHeight="1">
      <c r="A10" s="8"/>
      <c r="B10" s="9" t="s">
        <v>8</v>
      </c>
      <c r="C10" s="21">
        <f>Gd_livre!H6</f>
        <v>0</v>
      </c>
      <c r="D10" s="117" t="s">
        <v>7</v>
      </c>
      <c r="E10" s="117"/>
      <c r="F10" s="22">
        <f>SUM(F11:F13)</f>
        <v>0</v>
      </c>
    </row>
    <row r="11" spans="1:6" ht="15" customHeight="1">
      <c r="A11" s="8"/>
      <c r="B11" s="9" t="s">
        <v>9</v>
      </c>
      <c r="C11" s="21">
        <f>Gd_livre!H7</f>
        <v>0</v>
      </c>
      <c r="D11" s="19"/>
      <c r="E11" s="23" t="s">
        <v>133</v>
      </c>
      <c r="F11" s="22">
        <f>Gd_livre!K2</f>
        <v>0</v>
      </c>
    </row>
    <row r="12" spans="1:6" ht="15" customHeight="1">
      <c r="A12" s="8"/>
      <c r="B12" s="9" t="s">
        <v>10</v>
      </c>
      <c r="C12" s="21">
        <f>Gd_livre!H8</f>
        <v>0</v>
      </c>
      <c r="D12" s="19"/>
      <c r="E12" s="23" t="s">
        <v>11</v>
      </c>
      <c r="F12" s="22">
        <f>Gd_livre!K3</f>
        <v>0</v>
      </c>
    </row>
    <row r="13" spans="1:6" ht="15" customHeight="1">
      <c r="A13" s="8"/>
      <c r="B13" s="9" t="s">
        <v>12</v>
      </c>
      <c r="C13" s="21">
        <f>Gd_livre!H9</f>
        <v>0</v>
      </c>
      <c r="D13" s="19"/>
      <c r="E13" s="24"/>
      <c r="F13" s="22"/>
    </row>
    <row r="14" spans="1:6" ht="15" customHeight="1">
      <c r="A14" s="8"/>
      <c r="B14" s="15"/>
      <c r="C14" s="16"/>
      <c r="D14" s="117" t="s">
        <v>47</v>
      </c>
      <c r="E14" s="117"/>
      <c r="F14" s="22">
        <f>Gd_livre!K4</f>
        <v>0</v>
      </c>
    </row>
    <row r="15" spans="1:6" ht="15" customHeight="1">
      <c r="A15" s="118" t="s">
        <v>13</v>
      </c>
      <c r="B15" s="119"/>
      <c r="C15" s="18">
        <f>SUM(C16:C21)</f>
        <v>0</v>
      </c>
      <c r="D15" s="11"/>
      <c r="E15" s="25"/>
      <c r="F15" s="22"/>
    </row>
    <row r="16" spans="1:6" ht="15" customHeight="1">
      <c r="A16" s="8"/>
      <c r="B16" s="9" t="s">
        <v>48</v>
      </c>
      <c r="C16" s="10">
        <f>Gd_livre!H10</f>
        <v>0</v>
      </c>
      <c r="D16" s="117" t="s">
        <v>129</v>
      </c>
      <c r="E16" s="117"/>
      <c r="F16" s="22">
        <f>Gd_livre!K5</f>
        <v>0</v>
      </c>
    </row>
    <row r="17" spans="1:6" ht="15" customHeight="1">
      <c r="A17" s="8"/>
      <c r="B17" s="9" t="s">
        <v>123</v>
      </c>
      <c r="C17" s="10">
        <f>Gd_livre!H11</f>
        <v>0</v>
      </c>
      <c r="D17" s="11"/>
      <c r="E17" s="25" t="s">
        <v>130</v>
      </c>
      <c r="F17" s="22"/>
    </row>
    <row r="18" spans="1:6" ht="15" customHeight="1">
      <c r="A18" s="8"/>
      <c r="B18" s="9" t="s">
        <v>124</v>
      </c>
      <c r="C18" s="10">
        <f>Gd_livre!H12+Gd_livre!H13+Gd_livre!H14</f>
        <v>0</v>
      </c>
      <c r="D18" s="24" t="s">
        <v>15</v>
      </c>
      <c r="E18" s="24"/>
      <c r="F18" s="22">
        <f>Gd_livre!K6</f>
        <v>0</v>
      </c>
    </row>
    <row r="19" spans="1:6" ht="15" customHeight="1">
      <c r="A19" s="8"/>
      <c r="B19" s="9" t="s">
        <v>125</v>
      </c>
      <c r="C19" s="10">
        <f>Gd_livre!H15</f>
        <v>0</v>
      </c>
      <c r="D19" s="11"/>
      <c r="E19" s="25"/>
      <c r="F19" s="22"/>
    </row>
    <row r="20" spans="1:6" ht="15" customHeight="1">
      <c r="A20" s="8"/>
      <c r="B20" s="26" t="s">
        <v>126</v>
      </c>
      <c r="C20" s="27">
        <f>Gd_livre!H17</f>
        <v>0</v>
      </c>
      <c r="D20" s="117" t="s">
        <v>16</v>
      </c>
      <c r="E20" s="117"/>
      <c r="F20" s="22">
        <f>Gd_livre!K7</f>
        <v>0</v>
      </c>
    </row>
    <row r="21" spans="1:6" ht="15" customHeight="1">
      <c r="A21" s="8"/>
      <c r="B21" s="9" t="s">
        <v>127</v>
      </c>
      <c r="C21" s="10">
        <f>Gd_livre!H16</f>
        <v>0</v>
      </c>
      <c r="D21" s="11"/>
      <c r="E21" s="12"/>
      <c r="F21" s="28"/>
    </row>
    <row r="22" spans="1:6" ht="15" customHeight="1">
      <c r="A22" s="118" t="s">
        <v>17</v>
      </c>
      <c r="B22" s="119"/>
      <c r="C22" s="18">
        <f>SUM(C23:C24)</f>
        <v>0</v>
      </c>
      <c r="D22" s="117" t="s">
        <v>49</v>
      </c>
      <c r="E22" s="117"/>
      <c r="F22" s="22">
        <f>Gd_livre!K8</f>
        <v>0</v>
      </c>
    </row>
    <row r="23" spans="1:6" ht="15" customHeight="1">
      <c r="A23" s="8"/>
      <c r="B23" s="14" t="s">
        <v>18</v>
      </c>
      <c r="C23" s="10">
        <f>Gd_livre!H18</f>
        <v>0</v>
      </c>
      <c r="D23" s="29"/>
      <c r="E23" s="30"/>
      <c r="F23" s="31"/>
    </row>
    <row r="24" spans="1:8" ht="15" customHeight="1">
      <c r="A24" s="8"/>
      <c r="B24" s="32" t="s">
        <v>50</v>
      </c>
      <c r="C24" s="10">
        <f>Gd_livre!H19</f>
        <v>0</v>
      </c>
      <c r="D24" s="24" t="s">
        <v>51</v>
      </c>
      <c r="E24" s="12"/>
      <c r="F24" s="31">
        <f>Gd_livre!K10</f>
        <v>0</v>
      </c>
      <c r="H24" t="s">
        <v>112</v>
      </c>
    </row>
    <row r="25" spans="1:6" ht="15" customHeight="1">
      <c r="A25" s="118" t="s">
        <v>19</v>
      </c>
      <c r="B25" s="119"/>
      <c r="C25" s="18">
        <f>SUM(C26:C29)</f>
        <v>0</v>
      </c>
      <c r="D25" s="11"/>
      <c r="E25" s="33"/>
      <c r="F25" s="22"/>
    </row>
    <row r="26" spans="1:6" ht="15" customHeight="1">
      <c r="A26" s="8"/>
      <c r="B26" s="9" t="s">
        <v>20</v>
      </c>
      <c r="C26" s="10">
        <f>Gd_livre!H20</f>
        <v>0</v>
      </c>
      <c r="D26" s="24" t="s">
        <v>52</v>
      </c>
      <c r="E26" s="12"/>
      <c r="F26" s="31">
        <f>Gd_livre!K11</f>
        <v>0</v>
      </c>
    </row>
    <row r="27" spans="1:6" ht="15" customHeight="1">
      <c r="A27" s="8"/>
      <c r="B27" s="9" t="s">
        <v>22</v>
      </c>
      <c r="C27" s="10">
        <f>Gd_livre!H21</f>
        <v>0</v>
      </c>
      <c r="D27" s="34"/>
      <c r="E27" s="12"/>
      <c r="F27" s="28"/>
    </row>
    <row r="28" spans="1:6" ht="15" customHeight="1">
      <c r="A28" s="8"/>
      <c r="B28" s="9" t="s">
        <v>23</v>
      </c>
      <c r="C28" s="10">
        <f>Gd_livre!H22</f>
        <v>0</v>
      </c>
      <c r="D28" s="115" t="s">
        <v>21</v>
      </c>
      <c r="E28" s="115"/>
      <c r="F28" s="40">
        <f>SUM(F29:F30)</f>
        <v>0</v>
      </c>
    </row>
    <row r="29" spans="1:6" ht="15" customHeight="1">
      <c r="A29" s="8"/>
      <c r="B29" s="9"/>
      <c r="C29" s="10"/>
      <c r="D29" s="11"/>
      <c r="E29" s="54" t="s">
        <v>111</v>
      </c>
      <c r="F29" s="22">
        <f>Gd_livre!K12</f>
        <v>0</v>
      </c>
    </row>
    <row r="30" spans="1:6" ht="15" customHeight="1">
      <c r="A30" s="118" t="s">
        <v>24</v>
      </c>
      <c r="B30" s="119"/>
      <c r="C30" s="18">
        <f>SUM(C31:C32)</f>
        <v>0</v>
      </c>
      <c r="D30" s="11"/>
      <c r="E30" s="35"/>
      <c r="F30" s="22"/>
    </row>
    <row r="31" spans="1:6" ht="15" customHeight="1">
      <c r="A31" s="8"/>
      <c r="B31" s="9" t="s">
        <v>128</v>
      </c>
      <c r="C31" s="10">
        <f>Gd_livre!H23</f>
        <v>0</v>
      </c>
      <c r="D31" s="115" t="s">
        <v>25</v>
      </c>
      <c r="E31" s="115"/>
      <c r="F31" s="40">
        <f>Gd_livre!K13</f>
        <v>0</v>
      </c>
    </row>
    <row r="32" spans="1:6" ht="15" customHeight="1">
      <c r="A32" s="8"/>
      <c r="B32" s="32"/>
      <c r="C32" s="10">
        <f>Gd_livre!H24</f>
        <v>0</v>
      </c>
      <c r="D32" s="11"/>
      <c r="E32" s="35" t="s">
        <v>131</v>
      </c>
      <c r="F32" s="22"/>
    </row>
    <row r="33" spans="1:6" ht="15" customHeight="1">
      <c r="A33" s="118" t="s">
        <v>26</v>
      </c>
      <c r="B33" s="119"/>
      <c r="C33" s="18">
        <f>Gd_livre!H25</f>
        <v>0</v>
      </c>
      <c r="D33" s="115" t="s">
        <v>27</v>
      </c>
      <c r="E33" s="115"/>
      <c r="F33" s="40">
        <f>Gd_livre!K14</f>
        <v>0</v>
      </c>
    </row>
    <row r="34" spans="1:6" ht="15" customHeight="1">
      <c r="A34" s="36"/>
      <c r="B34" s="9"/>
      <c r="C34" s="10"/>
      <c r="D34" s="37"/>
      <c r="E34" s="30"/>
      <c r="F34" s="22"/>
    </row>
    <row r="35" spans="1:6" ht="15" customHeight="1">
      <c r="A35" s="118" t="s">
        <v>28</v>
      </c>
      <c r="B35" s="119"/>
      <c r="C35" s="18">
        <f>C36</f>
        <v>0</v>
      </c>
      <c r="D35" s="115" t="s">
        <v>29</v>
      </c>
      <c r="E35" s="115"/>
      <c r="F35" s="40">
        <f>Gd_livre!K15</f>
        <v>0</v>
      </c>
    </row>
    <row r="36" spans="1:6" ht="15" customHeight="1">
      <c r="A36" s="36"/>
      <c r="B36" s="9" t="s">
        <v>109</v>
      </c>
      <c r="C36" s="10">
        <f>Gd_livre!H27</f>
        <v>0</v>
      </c>
      <c r="D36" s="37"/>
      <c r="E36" s="30"/>
      <c r="F36" s="22"/>
    </row>
    <row r="37" spans="1:6" ht="15" customHeight="1">
      <c r="A37" s="118" t="s">
        <v>30</v>
      </c>
      <c r="B37" s="119"/>
      <c r="C37" s="18">
        <f>Gd_livre!H28</f>
        <v>0</v>
      </c>
      <c r="D37" s="115" t="s">
        <v>31</v>
      </c>
      <c r="E37" s="115"/>
      <c r="F37" s="40">
        <f>Gd_livre!K16</f>
        <v>0</v>
      </c>
    </row>
    <row r="38" spans="1:6" ht="15" customHeight="1">
      <c r="A38" s="36"/>
      <c r="B38" s="9"/>
      <c r="C38" s="10"/>
      <c r="D38" s="11"/>
      <c r="E38" s="35"/>
      <c r="F38" s="22"/>
    </row>
    <row r="39" spans="1:6" ht="19.5" customHeight="1">
      <c r="A39" s="120" t="s">
        <v>32</v>
      </c>
      <c r="B39" s="121"/>
      <c r="C39" s="43">
        <f>C37+C35+C33+C30+C25+C22+C15+C9+C4</f>
        <v>0</v>
      </c>
      <c r="D39" s="38"/>
      <c r="E39" s="41" t="s">
        <v>33</v>
      </c>
      <c r="F39" s="42">
        <f>F37+F35+F33+F31+F28+F8+F4</f>
        <v>0</v>
      </c>
    </row>
    <row r="40" spans="1:6" ht="15" customHeight="1">
      <c r="A40" s="122" t="s">
        <v>34</v>
      </c>
      <c r="B40" s="123"/>
      <c r="C40" s="18">
        <f>SUM(C41:C43)</f>
        <v>0</v>
      </c>
      <c r="D40" s="124" t="s">
        <v>35</v>
      </c>
      <c r="E40" s="124"/>
      <c r="F40" s="17">
        <f>SUM(F41:F43)</f>
        <v>0</v>
      </c>
    </row>
    <row r="41" spans="1:6" ht="15" customHeight="1">
      <c r="A41" s="8"/>
      <c r="B41" s="15" t="s">
        <v>36</v>
      </c>
      <c r="C41" s="39">
        <f>Gd_livre!H29</f>
        <v>0</v>
      </c>
      <c r="D41" s="29"/>
      <c r="E41" s="35" t="s">
        <v>37</v>
      </c>
      <c r="F41" s="13">
        <f>Gd_livre!K29</f>
        <v>0</v>
      </c>
    </row>
    <row r="42" spans="1:6" ht="15" customHeight="1">
      <c r="A42" s="8"/>
      <c r="B42" s="15" t="s">
        <v>99</v>
      </c>
      <c r="C42" s="39">
        <f>Gd_livre!H30</f>
        <v>0</v>
      </c>
      <c r="D42" s="29"/>
      <c r="E42" s="35" t="s">
        <v>38</v>
      </c>
      <c r="F42" s="13">
        <f>Gd_livre!K30</f>
        <v>0</v>
      </c>
    </row>
    <row r="43" spans="1:6" ht="15" customHeight="1">
      <c r="A43" s="8"/>
      <c r="B43" s="15" t="s">
        <v>39</v>
      </c>
      <c r="C43" s="39">
        <f>Gd_livre!H31</f>
        <v>0</v>
      </c>
      <c r="D43" s="29"/>
      <c r="E43" s="35" t="s">
        <v>40</v>
      </c>
      <c r="F43" s="13">
        <f>Gd_livre!K31</f>
        <v>0</v>
      </c>
    </row>
    <row r="44" spans="1:6" ht="19.5" customHeight="1">
      <c r="A44" s="125" t="s">
        <v>41</v>
      </c>
      <c r="B44" s="126"/>
      <c r="C44" s="43">
        <f>SUM(C41:C43)+C39</f>
        <v>0</v>
      </c>
      <c r="D44" s="44"/>
      <c r="E44" s="45" t="s">
        <v>41</v>
      </c>
      <c r="F44" s="42">
        <f>F40+F39</f>
        <v>0</v>
      </c>
    </row>
    <row r="45" spans="1:6" ht="27.75" customHeight="1">
      <c r="A45" s="4"/>
      <c r="B45" s="4"/>
      <c r="C45" s="4"/>
      <c r="D45" s="4"/>
      <c r="E45" s="4"/>
      <c r="F45" s="4"/>
    </row>
  </sheetData>
  <sheetProtection/>
  <mergeCells count="29">
    <mergeCell ref="A39:B39"/>
    <mergeCell ref="A40:B40"/>
    <mergeCell ref="D40:E40"/>
    <mergeCell ref="A44:B44"/>
    <mergeCell ref="D31:E31"/>
    <mergeCell ref="A33:B33"/>
    <mergeCell ref="D33:E33"/>
    <mergeCell ref="A35:B35"/>
    <mergeCell ref="D35:E35"/>
    <mergeCell ref="A37:B37"/>
    <mergeCell ref="D37:E37"/>
    <mergeCell ref="D20:E20"/>
    <mergeCell ref="A22:B22"/>
    <mergeCell ref="D22:E22"/>
    <mergeCell ref="A25:B25"/>
    <mergeCell ref="D28:E28"/>
    <mergeCell ref="A30:B30"/>
    <mergeCell ref="D8:E8"/>
    <mergeCell ref="A9:B9"/>
    <mergeCell ref="D10:E10"/>
    <mergeCell ref="D14:E14"/>
    <mergeCell ref="A15:B15"/>
    <mergeCell ref="D16:E16"/>
    <mergeCell ref="A2:B2"/>
    <mergeCell ref="A3:B3"/>
    <mergeCell ref="D3:E3"/>
    <mergeCell ref="A4:B4"/>
    <mergeCell ref="D4:E5"/>
    <mergeCell ref="F4:F5"/>
  </mergeCells>
  <printOptions/>
  <pageMargins left="0.25" right="0.25" top="0.75" bottom="0.75" header="0.3" footer="0.3"/>
  <pageSetup horizontalDpi="600" verticalDpi="600" orientation="portrait" paperSize="9" r:id="rId1"/>
  <headerFooter>
    <oddFooter>&amp;LCRIB48/MS&amp;R&amp;D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6.28125" style="0" customWidth="1"/>
  </cols>
  <sheetData>
    <row r="1" ht="12.75">
      <c r="A1" s="1" t="s">
        <v>53</v>
      </c>
    </row>
    <row r="2" spans="1:2" ht="12.75">
      <c r="A2">
        <v>601</v>
      </c>
      <c r="B2" t="s">
        <v>54</v>
      </c>
    </row>
    <row r="3" spans="1:2" ht="12.75">
      <c r="A3">
        <v>604</v>
      </c>
      <c r="B3" t="s">
        <v>55</v>
      </c>
    </row>
    <row r="4" spans="1:2" ht="12.75">
      <c r="A4">
        <v>607</v>
      </c>
      <c r="B4" t="s">
        <v>56</v>
      </c>
    </row>
    <row r="6" ht="12.75">
      <c r="A6" s="1" t="s">
        <v>57</v>
      </c>
    </row>
    <row r="7" spans="1:2" ht="12.75">
      <c r="A7" s="3">
        <v>613</v>
      </c>
      <c r="B7" t="s">
        <v>58</v>
      </c>
    </row>
    <row r="8" spans="1:2" ht="12.75">
      <c r="A8" s="3">
        <v>615</v>
      </c>
      <c r="B8" t="s">
        <v>59</v>
      </c>
    </row>
    <row r="9" spans="1:2" ht="12.75">
      <c r="A9" s="3">
        <v>616</v>
      </c>
      <c r="B9" t="s">
        <v>60</v>
      </c>
    </row>
    <row r="10" spans="1:2" ht="12.75">
      <c r="A10" s="3">
        <v>6181</v>
      </c>
      <c r="B10" t="s">
        <v>12</v>
      </c>
    </row>
    <row r="11" ht="12.75">
      <c r="A11" s="3"/>
    </row>
    <row r="12" ht="12.75">
      <c r="A12" s="1" t="s">
        <v>61</v>
      </c>
    </row>
    <row r="13" spans="1:2" ht="12.75">
      <c r="A13" s="1">
        <v>621</v>
      </c>
      <c r="B13" s="1" t="s">
        <v>62</v>
      </c>
    </row>
    <row r="14" spans="1:2" ht="12.75">
      <c r="A14" s="1">
        <v>623</v>
      </c>
      <c r="B14" s="1" t="s">
        <v>63</v>
      </c>
    </row>
    <row r="15" spans="1:2" ht="12.75">
      <c r="A15" s="1"/>
      <c r="B15" s="1"/>
    </row>
    <row r="16" spans="1:2" ht="12.75">
      <c r="A16" s="1">
        <v>625</v>
      </c>
      <c r="B16" s="1" t="s">
        <v>14</v>
      </c>
    </row>
    <row r="17" spans="1:2" ht="12.75">
      <c r="A17" s="3">
        <v>6251</v>
      </c>
      <c r="B17" t="s">
        <v>64</v>
      </c>
    </row>
    <row r="18" spans="1:2" ht="12.75">
      <c r="A18" s="3">
        <v>6256</v>
      </c>
      <c r="B18" t="s">
        <v>134</v>
      </c>
    </row>
    <row r="19" ht="12.75">
      <c r="A19" s="3"/>
    </row>
    <row r="20" spans="1:2" ht="12.75">
      <c r="A20" s="3">
        <v>6257</v>
      </c>
      <c r="B20" t="s">
        <v>65</v>
      </c>
    </row>
    <row r="21" ht="12.75">
      <c r="A21" s="3"/>
    </row>
    <row r="22" ht="12.75">
      <c r="A22" s="3"/>
    </row>
    <row r="23" ht="12.75">
      <c r="A23" s="3"/>
    </row>
    <row r="24" spans="1:4" ht="12.75">
      <c r="A24" s="1">
        <v>626</v>
      </c>
      <c r="B24" s="1" t="s">
        <v>66</v>
      </c>
      <c r="C24" s="1"/>
      <c r="D24" s="1"/>
    </row>
    <row r="25" spans="1:4" ht="12.75">
      <c r="A25" s="1"/>
      <c r="B25" s="1"/>
      <c r="C25" s="1"/>
      <c r="D25" s="1"/>
    </row>
    <row r="26" spans="1:2" ht="12.75">
      <c r="A26" s="1">
        <v>627</v>
      </c>
      <c r="B26" s="1" t="s">
        <v>67</v>
      </c>
    </row>
    <row r="27" spans="1:2" ht="12.75">
      <c r="A27" s="1"/>
      <c r="B27" s="1"/>
    </row>
    <row r="28" spans="1:2" ht="12.75">
      <c r="A28" s="1">
        <v>628</v>
      </c>
      <c r="B28" s="1" t="s">
        <v>68</v>
      </c>
    </row>
    <row r="29" spans="1:2" ht="12.75">
      <c r="A29" s="3">
        <v>6281</v>
      </c>
      <c r="B29" t="s">
        <v>69</v>
      </c>
    </row>
    <row r="30" ht="12.75">
      <c r="A30" s="3"/>
    </row>
    <row r="31" ht="12.75">
      <c r="A31" s="1" t="s">
        <v>70</v>
      </c>
    </row>
    <row r="32" spans="1:2" ht="12.75">
      <c r="A32" s="3">
        <v>633</v>
      </c>
      <c r="B32" s="3" t="s">
        <v>71</v>
      </c>
    </row>
    <row r="33" spans="1:2" ht="12.75">
      <c r="A33" s="3">
        <v>635</v>
      </c>
      <c r="B33" s="3" t="s">
        <v>72</v>
      </c>
    </row>
    <row r="34" spans="1:2" ht="12.75">
      <c r="A34" s="3"/>
      <c r="B34" s="1"/>
    </row>
    <row r="35" spans="1:2" ht="12.75">
      <c r="A35" s="1" t="s">
        <v>73</v>
      </c>
      <c r="B35" s="1"/>
    </row>
    <row r="36" spans="1:2" ht="12.75">
      <c r="A36" s="3">
        <v>641</v>
      </c>
      <c r="B36" s="3" t="s">
        <v>74</v>
      </c>
    </row>
    <row r="37" spans="1:2" ht="12.75">
      <c r="A37" s="3">
        <v>645</v>
      </c>
      <c r="B37" s="3" t="s">
        <v>22</v>
      </c>
    </row>
    <row r="38" spans="1:2" ht="12.75">
      <c r="A38" s="3">
        <v>647</v>
      </c>
      <c r="B38" s="3" t="s">
        <v>75</v>
      </c>
    </row>
    <row r="39" spans="1:2" ht="12.75">
      <c r="A39" s="3"/>
      <c r="B39" s="3"/>
    </row>
    <row r="40" ht="12.75">
      <c r="A40" s="1" t="s">
        <v>76</v>
      </c>
    </row>
    <row r="41" spans="1:2" ht="12.75">
      <c r="A41" s="3">
        <v>651</v>
      </c>
      <c r="B41" t="s">
        <v>77</v>
      </c>
    </row>
    <row r="42" spans="1:2" ht="12.75">
      <c r="A42" s="3">
        <v>658</v>
      </c>
      <c r="B42" t="s">
        <v>78</v>
      </c>
    </row>
    <row r="43" ht="12.75">
      <c r="A43" s="3"/>
    </row>
    <row r="44" ht="12.75">
      <c r="A44" s="1" t="s">
        <v>79</v>
      </c>
    </row>
    <row r="45" ht="12.75">
      <c r="A45" s="1"/>
    </row>
    <row r="46" ht="12.75">
      <c r="A46" s="1" t="s">
        <v>80</v>
      </c>
    </row>
    <row r="47" spans="1:2" ht="12.75">
      <c r="A47" s="3">
        <v>672</v>
      </c>
      <c r="B47" t="s">
        <v>109</v>
      </c>
    </row>
    <row r="48" ht="12.75">
      <c r="A48" s="3"/>
    </row>
    <row r="49" ht="12.75">
      <c r="A49" s="1" t="s">
        <v>81</v>
      </c>
    </row>
    <row r="50" ht="174" customHeight="1">
      <c r="A50" s="3"/>
    </row>
    <row r="51" ht="12.75">
      <c r="A51" s="1" t="s">
        <v>82</v>
      </c>
    </row>
    <row r="52" spans="1:2" ht="12.75">
      <c r="A52" s="3">
        <v>701</v>
      </c>
      <c r="B52" t="s">
        <v>83</v>
      </c>
    </row>
    <row r="53" ht="12.75">
      <c r="A53" s="3"/>
    </row>
    <row r="54" ht="12.75">
      <c r="A54" s="1" t="s">
        <v>84</v>
      </c>
    </row>
    <row r="55" spans="1:2" ht="12.75">
      <c r="A55">
        <v>741</v>
      </c>
      <c r="B55" t="s">
        <v>85</v>
      </c>
    </row>
    <row r="56" spans="1:2" ht="12.75">
      <c r="A56">
        <v>7411</v>
      </c>
      <c r="B56" t="s">
        <v>86</v>
      </c>
    </row>
    <row r="57" spans="1:2" ht="12.75">
      <c r="A57">
        <v>7412</v>
      </c>
      <c r="B57" t="s">
        <v>87</v>
      </c>
    </row>
    <row r="58" spans="1:2" ht="12.75">
      <c r="A58">
        <v>742</v>
      </c>
      <c r="B58" t="s">
        <v>88</v>
      </c>
    </row>
    <row r="59" spans="1:2" ht="12.75">
      <c r="A59">
        <v>743</v>
      </c>
      <c r="B59" t="s">
        <v>89</v>
      </c>
    </row>
    <row r="60" spans="1:2" ht="12.75">
      <c r="A60">
        <v>744</v>
      </c>
      <c r="B60" t="s">
        <v>90</v>
      </c>
    </row>
    <row r="61" spans="1:2" ht="12.75">
      <c r="A61">
        <v>745</v>
      </c>
      <c r="B61" t="s">
        <v>91</v>
      </c>
    </row>
    <row r="62" spans="1:2" ht="12.75">
      <c r="A62">
        <v>746</v>
      </c>
      <c r="B62" t="s">
        <v>92</v>
      </c>
    </row>
    <row r="63" spans="1:2" ht="12.75">
      <c r="A63">
        <v>747</v>
      </c>
      <c r="B63" t="s">
        <v>93</v>
      </c>
    </row>
    <row r="64" spans="1:2" ht="12.75">
      <c r="A64">
        <v>748</v>
      </c>
      <c r="B64" t="s">
        <v>51</v>
      </c>
    </row>
    <row r="65" spans="1:2" ht="12.75">
      <c r="A65">
        <v>749</v>
      </c>
      <c r="B65" t="s">
        <v>52</v>
      </c>
    </row>
    <row r="67" ht="12.75">
      <c r="A67" s="1" t="s">
        <v>21</v>
      </c>
    </row>
    <row r="68" spans="1:2" ht="12.75">
      <c r="A68" s="3">
        <v>758</v>
      </c>
      <c r="B68" t="s">
        <v>94</v>
      </c>
    </row>
    <row r="69" ht="12.75">
      <c r="A69" s="3"/>
    </row>
    <row r="70" ht="12.75">
      <c r="A70" s="1" t="s">
        <v>25</v>
      </c>
    </row>
    <row r="71" ht="12.75">
      <c r="A71" s="1"/>
    </row>
    <row r="72" ht="12.75">
      <c r="A72" s="1" t="s">
        <v>95</v>
      </c>
    </row>
    <row r="74" ht="12.75">
      <c r="A74" s="1" t="s">
        <v>96</v>
      </c>
    </row>
    <row r="75" spans="1:2" ht="12.75">
      <c r="A75" s="3">
        <v>860</v>
      </c>
      <c r="B75" t="s">
        <v>36</v>
      </c>
    </row>
    <row r="76" spans="1:2" ht="12.75">
      <c r="A76" s="3">
        <v>861</v>
      </c>
      <c r="B76" t="s">
        <v>97</v>
      </c>
    </row>
    <row r="77" spans="1:2" ht="12.75">
      <c r="A77" s="3">
        <v>864</v>
      </c>
      <c r="B77" t="s">
        <v>39</v>
      </c>
    </row>
    <row r="78" ht="12.75">
      <c r="A78" s="3"/>
    </row>
    <row r="79" ht="12.75">
      <c r="A79" s="1" t="s">
        <v>35</v>
      </c>
    </row>
    <row r="80" spans="1:2" ht="12.75">
      <c r="A80" s="3">
        <v>870</v>
      </c>
      <c r="B80" t="s">
        <v>37</v>
      </c>
    </row>
    <row r="81" spans="1:2" ht="12.75">
      <c r="A81" s="3">
        <v>871</v>
      </c>
      <c r="B81" t="s">
        <v>38</v>
      </c>
    </row>
    <row r="82" spans="1:2" ht="12.75">
      <c r="A82" s="3">
        <v>875</v>
      </c>
      <c r="B82" t="s">
        <v>40</v>
      </c>
    </row>
  </sheetData>
  <sheetProtection selectLockedCells="1" selectUnlockedCells="1"/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 alignWithMargins="0">
    <oddHeader>&amp;LCD HANDISPORT</oddHeader>
    <oddFooter>&amp;LCRIB/MS&amp;R&amp;D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CDOS</dc:creator>
  <cp:keywords/>
  <dc:description/>
  <cp:lastModifiedBy>CD</cp:lastModifiedBy>
  <cp:lastPrinted>2018-02-07T08:55:18Z</cp:lastPrinted>
  <dcterms:created xsi:type="dcterms:W3CDTF">2011-11-02T07:49:49Z</dcterms:created>
  <dcterms:modified xsi:type="dcterms:W3CDTF">2018-06-21T12:16:46Z</dcterms:modified>
  <cp:category/>
  <cp:version/>
  <cp:contentType/>
  <cp:contentStatus/>
</cp:coreProperties>
</file>